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приложение 2" sheetId="1" r:id="rId1"/>
  </sheets>
  <definedNames>
    <definedName name="_xlnm.Print_Area" localSheetId="0">'приложение 2'!$A$1:$G$122</definedName>
  </definedNames>
  <calcPr calcId="125725"/>
</workbook>
</file>

<file path=xl/calcChain.xml><?xml version="1.0" encoding="utf-8"?>
<calcChain xmlns="http://schemas.openxmlformats.org/spreadsheetml/2006/main">
  <c r="G100" i="1"/>
  <c r="G106"/>
  <c r="D106"/>
  <c r="G103"/>
  <c r="D103"/>
  <c r="G102"/>
  <c r="D102"/>
  <c r="G91"/>
  <c r="D98"/>
  <c r="G98" s="1"/>
  <c r="G95"/>
  <c r="D95"/>
  <c r="D93"/>
  <c r="G93" s="1"/>
  <c r="G67"/>
  <c r="D73"/>
  <c r="G73" s="1"/>
  <c r="G70"/>
  <c r="D70"/>
  <c r="D69"/>
  <c r="G69" s="1"/>
  <c r="G58"/>
  <c r="G65"/>
  <c r="D65"/>
  <c r="G62"/>
  <c r="D62"/>
  <c r="G60"/>
  <c r="D60"/>
  <c r="G34"/>
  <c r="G40"/>
  <c r="G25"/>
  <c r="G32"/>
  <c r="D32"/>
  <c r="G29"/>
  <c r="D27"/>
  <c r="D29"/>
  <c r="G27"/>
  <c r="F122"/>
  <c r="E122"/>
  <c r="D122"/>
  <c r="C122"/>
  <c r="B122"/>
  <c r="B89"/>
  <c r="C89"/>
  <c r="D89"/>
  <c r="E89"/>
  <c r="F89"/>
  <c r="G89"/>
  <c r="D110"/>
  <c r="G110" s="1"/>
  <c r="G77"/>
  <c r="D40"/>
  <c r="G37"/>
  <c r="D37"/>
  <c r="G36"/>
  <c r="D36"/>
  <c r="D77"/>
  <c r="G44"/>
  <c r="D44"/>
  <c r="B56"/>
  <c r="C56"/>
  <c r="E56"/>
  <c r="F56"/>
  <c r="D121"/>
  <c r="G121" s="1"/>
  <c r="D119"/>
  <c r="G119" s="1"/>
  <c r="D117"/>
  <c r="G117" s="1"/>
  <c r="D108"/>
  <c r="G108" s="1"/>
  <c r="G122"/>
  <c r="D84"/>
  <c r="G84" s="1"/>
  <c r="D86"/>
  <c r="G86" s="1"/>
  <c r="D53"/>
  <c r="G53" s="1"/>
  <c r="D88"/>
  <c r="G88" s="1"/>
  <c r="D75"/>
  <c r="G75" s="1"/>
  <c r="D55"/>
  <c r="G55" s="1"/>
  <c r="D51"/>
  <c r="G51" s="1"/>
  <c r="D42"/>
  <c r="G42" s="1"/>
  <c r="G56" l="1"/>
  <c r="D56"/>
</calcChain>
</file>

<file path=xl/sharedStrings.xml><?xml version="1.0" encoding="utf-8"?>
<sst xmlns="http://schemas.openxmlformats.org/spreadsheetml/2006/main" count="347" uniqueCount="54">
  <si>
    <t>Приложение №2</t>
  </si>
  <si>
    <t>к приказу комитета образования администрации МО</t>
  </si>
  <si>
    <t>" Выборгский район" Ленинградской области</t>
  </si>
  <si>
    <t xml:space="preserve">школа» муниципальных услуг ( работ) физическим и (или) юридическим лицам и нормативных затрат на содержание муниципального имущества </t>
  </si>
  <si>
    <t>на 2016 год и плановый период 2017 и 2018 годов</t>
  </si>
  <si>
    <t>Наименование муниципальной услуги</t>
  </si>
  <si>
    <t>Нормативные затраты, непосредственно связанные с оказанием муниципальной услуги</t>
  </si>
  <si>
    <t>Нормативные затраты на общехозяйственные нужды</t>
  </si>
  <si>
    <t>Итого нормативные затраты на оказание муниципальной услуги</t>
  </si>
  <si>
    <t>Объем муниципальной услуги</t>
  </si>
  <si>
    <t>Затраты на содержание имущества муниципального учреждения</t>
  </si>
  <si>
    <t>Сумма финансового обеспечения выполнения муниципального задания</t>
  </si>
  <si>
    <t>Тыс.руб. за ед.</t>
  </si>
  <si>
    <t>ед.</t>
  </si>
  <si>
    <t>Тыс.руб.</t>
  </si>
  <si>
    <t>Услуга №1</t>
  </si>
  <si>
    <t>Реализация основных общеобразовательных программ начального общего образования</t>
  </si>
  <si>
    <t>-</t>
  </si>
  <si>
    <t>Услуга №2</t>
  </si>
  <si>
    <t>Реализация основных общеобразовательных программ основного общего образования</t>
  </si>
  <si>
    <t>Услуга № 3</t>
  </si>
  <si>
    <t>Реализация основных общеобразовательных программ среднего общего образования</t>
  </si>
  <si>
    <t>Услуга № 4</t>
  </si>
  <si>
    <t>Работа</t>
  </si>
  <si>
    <t>Организация питания обучающихся</t>
  </si>
  <si>
    <t xml:space="preserve">Итого текущий финансовый  2015 год </t>
  </si>
  <si>
    <t xml:space="preserve">  </t>
  </si>
  <si>
    <t xml:space="preserve">Итого очередной финансовый  2016 год </t>
  </si>
  <si>
    <t>Итого первый год планового периода 2017 год</t>
  </si>
  <si>
    <t>Итого второй год планового периода 2018 год</t>
  </si>
  <si>
    <t>от " 30 " декабря 2015г. № 798</t>
  </si>
  <si>
    <t>Объем нормативных затрат на оказание муниципальным бюджетным  общеобразовательным учреждением "Средняя общеобразовательная школа №12"</t>
  </si>
  <si>
    <t>Услуга № 5</t>
  </si>
  <si>
    <t>Присмотр и уход</t>
  </si>
  <si>
    <t>Работа №6</t>
  </si>
  <si>
    <t>в том числе:</t>
  </si>
  <si>
    <t>образовательная программа начального общего образования – федеральный государственный образовательный стандарт (очная)</t>
  </si>
  <si>
    <t>образовательная программа начального общего образования – федеральный государственный образовательный стандарт (с применением дистанционных образовательных технологий)</t>
  </si>
  <si>
    <t xml:space="preserve">адаптированная образовательная программа начального общего образования – федеральный государственный образовательный стандарт </t>
  </si>
  <si>
    <t>образовательная программа начального общего образования – федеральный государственный образовательный стандарт (семейное образование)</t>
  </si>
  <si>
    <t>образовательная программа начального общего образования – государственный образовательный стандарт (самообразование)</t>
  </si>
  <si>
    <t>образовательная программа начального общего образования – федеральный государственный образовательный стандарт (на дому)</t>
  </si>
  <si>
    <t>образовательная программа основного общего образования – федеральный государственный образовательный стандарт (очная)</t>
  </si>
  <si>
    <t xml:space="preserve">адаптированная образовательная программа основного общего образования – федеральный государственный образовательный стандарт </t>
  </si>
  <si>
    <t>образовательная программа основного общего образования – федеральный государственный образовательный стандарт (семейное образование)</t>
  </si>
  <si>
    <t>образовательная программа основного общего образования – федеральный государственный образовательный стандарт (на дому)</t>
  </si>
  <si>
    <t>Реализация дополнительных общеобразовательных общеразвивающих программ</t>
  </si>
  <si>
    <t>образовательная программа среднего общего образования –  государственный образовательный стандарт (семейное образование)</t>
  </si>
  <si>
    <t>образовательная программа среднего общего образования, обеспечивающая углубленное изучение отдельных предметов, предметных областей (профильное обучение)  – государственный образовательный стандарт (самообразование)</t>
  </si>
  <si>
    <t>образовательная программа среднего общего образования, обеспечивающая углубленное изучение отдельных предметов, предметных областей (профильное обучение)  –  государственный образовательный стандарт (на дому)</t>
  </si>
  <si>
    <t>образовательная программа среднего общего образования –  государственный образовательный стандарт (очная)</t>
  </si>
  <si>
    <t>образовательная программа начального общего образования, обеспечивающее углубленное изучение отдельных предметов, предметных областей (профильное обучение) – федеральный государственный образовательный стандарт (с применением дистанционных образовательных технологий)</t>
  </si>
  <si>
    <t>образовательная программа среднего общего образования,  обеспечивающее углубленное изучение отдельных предметов, предметных областей (профильное обучение) – федеральный государственный образовательный стандарт (с применением дистанционных образовательных технологий)</t>
  </si>
  <si>
    <t xml:space="preserve">адаптированная образовательная программа среднего общего образования –  государственный образовательный стандарт 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</si>
</sst>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#,##0.00000"/>
    <numFmt numFmtId="166" formatCode="0.0000"/>
    <numFmt numFmtId="167" formatCode="0.000000"/>
  </numFmts>
  <fonts count="1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0" applyNumberFormat="1" applyBorder="1"/>
    <xf numFmtId="0" fontId="0" fillId="0" borderId="0" xfId="0" applyBorder="1"/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justify" vertical="top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/>
    <xf numFmtId="0" fontId="0" fillId="0" borderId="0" xfId="0" applyNumberFormat="1" applyBorder="1"/>
    <xf numFmtId="10" fontId="0" fillId="0" borderId="0" xfId="0" applyNumberFormat="1" applyBorder="1"/>
    <xf numFmtId="2" fontId="12" fillId="0" borderId="0" xfId="0" applyNumberFormat="1" applyFont="1" applyBorder="1"/>
    <xf numFmtId="167" fontId="0" fillId="0" borderId="0" xfId="0" applyNumberFormat="1" applyBorder="1"/>
    <xf numFmtId="0" fontId="12" fillId="0" borderId="0" xfId="0" applyNumberFormat="1" applyFont="1" applyBorder="1"/>
    <xf numFmtId="164" fontId="1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164" fontId="11" fillId="3" borderId="3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>
      <alignment horizontal="right" vertical="center"/>
    </xf>
    <xf numFmtId="1" fontId="11" fillId="3" borderId="3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/>
    <xf numFmtId="0" fontId="1" fillId="0" borderId="0" xfId="0" applyFont="1" applyBorder="1"/>
    <xf numFmtId="0" fontId="12" fillId="0" borderId="0" xfId="0" applyFont="1" applyBorder="1"/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right" vertical="center"/>
    </xf>
    <xf numFmtId="166" fontId="14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top" wrapText="1"/>
    </xf>
    <xf numFmtId="0" fontId="13" fillId="0" borderId="5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top" wrapText="1"/>
    </xf>
    <xf numFmtId="164" fontId="15" fillId="0" borderId="4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view="pageBreakPreview" zoomScale="78" zoomScaleNormal="100" zoomScaleSheetLayoutView="78" workbookViewId="0">
      <selection activeCell="G101" sqref="G101"/>
    </sheetView>
  </sheetViews>
  <sheetFormatPr defaultRowHeight="15"/>
  <cols>
    <col min="1" max="1" width="43.85546875" customWidth="1"/>
    <col min="2" max="6" width="18.7109375" customWidth="1"/>
    <col min="7" max="7" width="25.7109375" customWidth="1"/>
    <col min="8" max="8" width="15.85546875" customWidth="1"/>
    <col min="9" max="9" width="17.42578125" customWidth="1"/>
    <col min="10" max="10" width="12.140625" bestFit="1" customWidth="1"/>
    <col min="11" max="11" width="13.140625" customWidth="1"/>
    <col min="12" max="12" width="13.85546875" customWidth="1"/>
    <col min="13" max="13" width="16" customWidth="1"/>
    <col min="14" max="14" width="15.28515625" customWidth="1"/>
    <col min="15" max="15" width="11.85546875" customWidth="1"/>
    <col min="16" max="16" width="12" customWidth="1"/>
    <col min="17" max="17" width="12.42578125" customWidth="1"/>
    <col min="18" max="18" width="11.5703125" customWidth="1"/>
    <col min="257" max="257" width="44.7109375" customWidth="1"/>
    <col min="258" max="262" width="18.7109375" customWidth="1"/>
    <col min="263" max="263" width="21.85546875" customWidth="1"/>
    <col min="264" max="264" width="15.85546875" customWidth="1"/>
    <col min="265" max="265" width="17.42578125" customWidth="1"/>
    <col min="266" max="266" width="12.140625" bestFit="1" customWidth="1"/>
    <col min="267" max="267" width="13.140625" customWidth="1"/>
    <col min="268" max="268" width="13.85546875" customWidth="1"/>
    <col min="269" max="269" width="16" customWidth="1"/>
    <col min="270" max="270" width="15.28515625" customWidth="1"/>
    <col min="271" max="271" width="11.85546875" customWidth="1"/>
    <col min="272" max="272" width="12" customWidth="1"/>
    <col min="273" max="273" width="12.42578125" customWidth="1"/>
    <col min="274" max="274" width="11.5703125" customWidth="1"/>
    <col min="513" max="513" width="44.7109375" customWidth="1"/>
    <col min="514" max="518" width="18.7109375" customWidth="1"/>
    <col min="519" max="519" width="21.85546875" customWidth="1"/>
    <col min="520" max="520" width="15.85546875" customWidth="1"/>
    <col min="521" max="521" width="17.42578125" customWidth="1"/>
    <col min="522" max="522" width="12.140625" bestFit="1" customWidth="1"/>
    <col min="523" max="523" width="13.140625" customWidth="1"/>
    <col min="524" max="524" width="13.85546875" customWidth="1"/>
    <col min="525" max="525" width="16" customWidth="1"/>
    <col min="526" max="526" width="15.28515625" customWidth="1"/>
    <col min="527" max="527" width="11.85546875" customWidth="1"/>
    <col min="528" max="528" width="12" customWidth="1"/>
    <col min="529" max="529" width="12.42578125" customWidth="1"/>
    <col min="530" max="530" width="11.5703125" customWidth="1"/>
    <col min="769" max="769" width="44.7109375" customWidth="1"/>
    <col min="770" max="774" width="18.7109375" customWidth="1"/>
    <col min="775" max="775" width="21.85546875" customWidth="1"/>
    <col min="776" max="776" width="15.85546875" customWidth="1"/>
    <col min="777" max="777" width="17.42578125" customWidth="1"/>
    <col min="778" max="778" width="12.140625" bestFit="1" customWidth="1"/>
    <col min="779" max="779" width="13.140625" customWidth="1"/>
    <col min="780" max="780" width="13.85546875" customWidth="1"/>
    <col min="781" max="781" width="16" customWidth="1"/>
    <col min="782" max="782" width="15.28515625" customWidth="1"/>
    <col min="783" max="783" width="11.85546875" customWidth="1"/>
    <col min="784" max="784" width="12" customWidth="1"/>
    <col min="785" max="785" width="12.42578125" customWidth="1"/>
    <col min="786" max="786" width="11.5703125" customWidth="1"/>
    <col min="1025" max="1025" width="44.7109375" customWidth="1"/>
    <col min="1026" max="1030" width="18.7109375" customWidth="1"/>
    <col min="1031" max="1031" width="21.85546875" customWidth="1"/>
    <col min="1032" max="1032" width="15.85546875" customWidth="1"/>
    <col min="1033" max="1033" width="17.42578125" customWidth="1"/>
    <col min="1034" max="1034" width="12.140625" bestFit="1" customWidth="1"/>
    <col min="1035" max="1035" width="13.140625" customWidth="1"/>
    <col min="1036" max="1036" width="13.85546875" customWidth="1"/>
    <col min="1037" max="1037" width="16" customWidth="1"/>
    <col min="1038" max="1038" width="15.28515625" customWidth="1"/>
    <col min="1039" max="1039" width="11.85546875" customWidth="1"/>
    <col min="1040" max="1040" width="12" customWidth="1"/>
    <col min="1041" max="1041" width="12.42578125" customWidth="1"/>
    <col min="1042" max="1042" width="11.5703125" customWidth="1"/>
    <col min="1281" max="1281" width="44.7109375" customWidth="1"/>
    <col min="1282" max="1286" width="18.7109375" customWidth="1"/>
    <col min="1287" max="1287" width="21.85546875" customWidth="1"/>
    <col min="1288" max="1288" width="15.85546875" customWidth="1"/>
    <col min="1289" max="1289" width="17.42578125" customWidth="1"/>
    <col min="1290" max="1290" width="12.140625" bestFit="1" customWidth="1"/>
    <col min="1291" max="1291" width="13.140625" customWidth="1"/>
    <col min="1292" max="1292" width="13.85546875" customWidth="1"/>
    <col min="1293" max="1293" width="16" customWidth="1"/>
    <col min="1294" max="1294" width="15.28515625" customWidth="1"/>
    <col min="1295" max="1295" width="11.85546875" customWidth="1"/>
    <col min="1296" max="1296" width="12" customWidth="1"/>
    <col min="1297" max="1297" width="12.42578125" customWidth="1"/>
    <col min="1298" max="1298" width="11.5703125" customWidth="1"/>
    <col min="1537" max="1537" width="44.7109375" customWidth="1"/>
    <col min="1538" max="1542" width="18.7109375" customWidth="1"/>
    <col min="1543" max="1543" width="21.85546875" customWidth="1"/>
    <col min="1544" max="1544" width="15.85546875" customWidth="1"/>
    <col min="1545" max="1545" width="17.42578125" customWidth="1"/>
    <col min="1546" max="1546" width="12.140625" bestFit="1" customWidth="1"/>
    <col min="1547" max="1547" width="13.140625" customWidth="1"/>
    <col min="1548" max="1548" width="13.85546875" customWidth="1"/>
    <col min="1549" max="1549" width="16" customWidth="1"/>
    <col min="1550" max="1550" width="15.28515625" customWidth="1"/>
    <col min="1551" max="1551" width="11.85546875" customWidth="1"/>
    <col min="1552" max="1552" width="12" customWidth="1"/>
    <col min="1553" max="1553" width="12.42578125" customWidth="1"/>
    <col min="1554" max="1554" width="11.5703125" customWidth="1"/>
    <col min="1793" max="1793" width="44.7109375" customWidth="1"/>
    <col min="1794" max="1798" width="18.7109375" customWidth="1"/>
    <col min="1799" max="1799" width="21.85546875" customWidth="1"/>
    <col min="1800" max="1800" width="15.85546875" customWidth="1"/>
    <col min="1801" max="1801" width="17.42578125" customWidth="1"/>
    <col min="1802" max="1802" width="12.140625" bestFit="1" customWidth="1"/>
    <col min="1803" max="1803" width="13.140625" customWidth="1"/>
    <col min="1804" max="1804" width="13.85546875" customWidth="1"/>
    <col min="1805" max="1805" width="16" customWidth="1"/>
    <col min="1806" max="1806" width="15.28515625" customWidth="1"/>
    <col min="1807" max="1807" width="11.85546875" customWidth="1"/>
    <col min="1808" max="1808" width="12" customWidth="1"/>
    <col min="1809" max="1809" width="12.42578125" customWidth="1"/>
    <col min="1810" max="1810" width="11.5703125" customWidth="1"/>
    <col min="2049" max="2049" width="44.7109375" customWidth="1"/>
    <col min="2050" max="2054" width="18.7109375" customWidth="1"/>
    <col min="2055" max="2055" width="21.85546875" customWidth="1"/>
    <col min="2056" max="2056" width="15.85546875" customWidth="1"/>
    <col min="2057" max="2057" width="17.42578125" customWidth="1"/>
    <col min="2058" max="2058" width="12.140625" bestFit="1" customWidth="1"/>
    <col min="2059" max="2059" width="13.140625" customWidth="1"/>
    <col min="2060" max="2060" width="13.85546875" customWidth="1"/>
    <col min="2061" max="2061" width="16" customWidth="1"/>
    <col min="2062" max="2062" width="15.28515625" customWidth="1"/>
    <col min="2063" max="2063" width="11.85546875" customWidth="1"/>
    <col min="2064" max="2064" width="12" customWidth="1"/>
    <col min="2065" max="2065" width="12.42578125" customWidth="1"/>
    <col min="2066" max="2066" width="11.5703125" customWidth="1"/>
    <col min="2305" max="2305" width="44.7109375" customWidth="1"/>
    <col min="2306" max="2310" width="18.7109375" customWidth="1"/>
    <col min="2311" max="2311" width="21.85546875" customWidth="1"/>
    <col min="2312" max="2312" width="15.85546875" customWidth="1"/>
    <col min="2313" max="2313" width="17.42578125" customWidth="1"/>
    <col min="2314" max="2314" width="12.140625" bestFit="1" customWidth="1"/>
    <col min="2315" max="2315" width="13.140625" customWidth="1"/>
    <col min="2316" max="2316" width="13.85546875" customWidth="1"/>
    <col min="2317" max="2317" width="16" customWidth="1"/>
    <col min="2318" max="2318" width="15.28515625" customWidth="1"/>
    <col min="2319" max="2319" width="11.85546875" customWidth="1"/>
    <col min="2320" max="2320" width="12" customWidth="1"/>
    <col min="2321" max="2321" width="12.42578125" customWidth="1"/>
    <col min="2322" max="2322" width="11.5703125" customWidth="1"/>
    <col min="2561" max="2561" width="44.7109375" customWidth="1"/>
    <col min="2562" max="2566" width="18.7109375" customWidth="1"/>
    <col min="2567" max="2567" width="21.85546875" customWidth="1"/>
    <col min="2568" max="2568" width="15.85546875" customWidth="1"/>
    <col min="2569" max="2569" width="17.42578125" customWidth="1"/>
    <col min="2570" max="2570" width="12.140625" bestFit="1" customWidth="1"/>
    <col min="2571" max="2571" width="13.140625" customWidth="1"/>
    <col min="2572" max="2572" width="13.85546875" customWidth="1"/>
    <col min="2573" max="2573" width="16" customWidth="1"/>
    <col min="2574" max="2574" width="15.28515625" customWidth="1"/>
    <col min="2575" max="2575" width="11.85546875" customWidth="1"/>
    <col min="2576" max="2576" width="12" customWidth="1"/>
    <col min="2577" max="2577" width="12.42578125" customWidth="1"/>
    <col min="2578" max="2578" width="11.5703125" customWidth="1"/>
    <col min="2817" max="2817" width="44.7109375" customWidth="1"/>
    <col min="2818" max="2822" width="18.7109375" customWidth="1"/>
    <col min="2823" max="2823" width="21.85546875" customWidth="1"/>
    <col min="2824" max="2824" width="15.85546875" customWidth="1"/>
    <col min="2825" max="2825" width="17.42578125" customWidth="1"/>
    <col min="2826" max="2826" width="12.140625" bestFit="1" customWidth="1"/>
    <col min="2827" max="2827" width="13.140625" customWidth="1"/>
    <col min="2828" max="2828" width="13.85546875" customWidth="1"/>
    <col min="2829" max="2829" width="16" customWidth="1"/>
    <col min="2830" max="2830" width="15.28515625" customWidth="1"/>
    <col min="2831" max="2831" width="11.85546875" customWidth="1"/>
    <col min="2832" max="2832" width="12" customWidth="1"/>
    <col min="2833" max="2833" width="12.42578125" customWidth="1"/>
    <col min="2834" max="2834" width="11.5703125" customWidth="1"/>
    <col min="3073" max="3073" width="44.7109375" customWidth="1"/>
    <col min="3074" max="3078" width="18.7109375" customWidth="1"/>
    <col min="3079" max="3079" width="21.85546875" customWidth="1"/>
    <col min="3080" max="3080" width="15.85546875" customWidth="1"/>
    <col min="3081" max="3081" width="17.42578125" customWidth="1"/>
    <col min="3082" max="3082" width="12.140625" bestFit="1" customWidth="1"/>
    <col min="3083" max="3083" width="13.140625" customWidth="1"/>
    <col min="3084" max="3084" width="13.85546875" customWidth="1"/>
    <col min="3085" max="3085" width="16" customWidth="1"/>
    <col min="3086" max="3086" width="15.28515625" customWidth="1"/>
    <col min="3087" max="3087" width="11.85546875" customWidth="1"/>
    <col min="3088" max="3088" width="12" customWidth="1"/>
    <col min="3089" max="3089" width="12.42578125" customWidth="1"/>
    <col min="3090" max="3090" width="11.5703125" customWidth="1"/>
    <col min="3329" max="3329" width="44.7109375" customWidth="1"/>
    <col min="3330" max="3334" width="18.7109375" customWidth="1"/>
    <col min="3335" max="3335" width="21.85546875" customWidth="1"/>
    <col min="3336" max="3336" width="15.85546875" customWidth="1"/>
    <col min="3337" max="3337" width="17.42578125" customWidth="1"/>
    <col min="3338" max="3338" width="12.140625" bestFit="1" customWidth="1"/>
    <col min="3339" max="3339" width="13.140625" customWidth="1"/>
    <col min="3340" max="3340" width="13.85546875" customWidth="1"/>
    <col min="3341" max="3341" width="16" customWidth="1"/>
    <col min="3342" max="3342" width="15.28515625" customWidth="1"/>
    <col min="3343" max="3343" width="11.85546875" customWidth="1"/>
    <col min="3344" max="3344" width="12" customWidth="1"/>
    <col min="3345" max="3345" width="12.42578125" customWidth="1"/>
    <col min="3346" max="3346" width="11.5703125" customWidth="1"/>
    <col min="3585" max="3585" width="44.7109375" customWidth="1"/>
    <col min="3586" max="3590" width="18.7109375" customWidth="1"/>
    <col min="3591" max="3591" width="21.85546875" customWidth="1"/>
    <col min="3592" max="3592" width="15.85546875" customWidth="1"/>
    <col min="3593" max="3593" width="17.42578125" customWidth="1"/>
    <col min="3594" max="3594" width="12.140625" bestFit="1" customWidth="1"/>
    <col min="3595" max="3595" width="13.140625" customWidth="1"/>
    <col min="3596" max="3596" width="13.85546875" customWidth="1"/>
    <col min="3597" max="3597" width="16" customWidth="1"/>
    <col min="3598" max="3598" width="15.28515625" customWidth="1"/>
    <col min="3599" max="3599" width="11.85546875" customWidth="1"/>
    <col min="3600" max="3600" width="12" customWidth="1"/>
    <col min="3601" max="3601" width="12.42578125" customWidth="1"/>
    <col min="3602" max="3602" width="11.5703125" customWidth="1"/>
    <col min="3841" max="3841" width="44.7109375" customWidth="1"/>
    <col min="3842" max="3846" width="18.7109375" customWidth="1"/>
    <col min="3847" max="3847" width="21.85546875" customWidth="1"/>
    <col min="3848" max="3848" width="15.85546875" customWidth="1"/>
    <col min="3849" max="3849" width="17.42578125" customWidth="1"/>
    <col min="3850" max="3850" width="12.140625" bestFit="1" customWidth="1"/>
    <col min="3851" max="3851" width="13.140625" customWidth="1"/>
    <col min="3852" max="3852" width="13.85546875" customWidth="1"/>
    <col min="3853" max="3853" width="16" customWidth="1"/>
    <col min="3854" max="3854" width="15.28515625" customWidth="1"/>
    <col min="3855" max="3855" width="11.85546875" customWidth="1"/>
    <col min="3856" max="3856" width="12" customWidth="1"/>
    <col min="3857" max="3857" width="12.42578125" customWidth="1"/>
    <col min="3858" max="3858" width="11.5703125" customWidth="1"/>
    <col min="4097" max="4097" width="44.7109375" customWidth="1"/>
    <col min="4098" max="4102" width="18.7109375" customWidth="1"/>
    <col min="4103" max="4103" width="21.85546875" customWidth="1"/>
    <col min="4104" max="4104" width="15.85546875" customWidth="1"/>
    <col min="4105" max="4105" width="17.42578125" customWidth="1"/>
    <col min="4106" max="4106" width="12.140625" bestFit="1" customWidth="1"/>
    <col min="4107" max="4107" width="13.140625" customWidth="1"/>
    <col min="4108" max="4108" width="13.85546875" customWidth="1"/>
    <col min="4109" max="4109" width="16" customWidth="1"/>
    <col min="4110" max="4110" width="15.28515625" customWidth="1"/>
    <col min="4111" max="4111" width="11.85546875" customWidth="1"/>
    <col min="4112" max="4112" width="12" customWidth="1"/>
    <col min="4113" max="4113" width="12.42578125" customWidth="1"/>
    <col min="4114" max="4114" width="11.5703125" customWidth="1"/>
    <col min="4353" max="4353" width="44.7109375" customWidth="1"/>
    <col min="4354" max="4358" width="18.7109375" customWidth="1"/>
    <col min="4359" max="4359" width="21.85546875" customWidth="1"/>
    <col min="4360" max="4360" width="15.85546875" customWidth="1"/>
    <col min="4361" max="4361" width="17.42578125" customWidth="1"/>
    <col min="4362" max="4362" width="12.140625" bestFit="1" customWidth="1"/>
    <col min="4363" max="4363" width="13.140625" customWidth="1"/>
    <col min="4364" max="4364" width="13.85546875" customWidth="1"/>
    <col min="4365" max="4365" width="16" customWidth="1"/>
    <col min="4366" max="4366" width="15.28515625" customWidth="1"/>
    <col min="4367" max="4367" width="11.85546875" customWidth="1"/>
    <col min="4368" max="4368" width="12" customWidth="1"/>
    <col min="4369" max="4369" width="12.42578125" customWidth="1"/>
    <col min="4370" max="4370" width="11.5703125" customWidth="1"/>
    <col min="4609" max="4609" width="44.7109375" customWidth="1"/>
    <col min="4610" max="4614" width="18.7109375" customWidth="1"/>
    <col min="4615" max="4615" width="21.85546875" customWidth="1"/>
    <col min="4616" max="4616" width="15.85546875" customWidth="1"/>
    <col min="4617" max="4617" width="17.42578125" customWidth="1"/>
    <col min="4618" max="4618" width="12.140625" bestFit="1" customWidth="1"/>
    <col min="4619" max="4619" width="13.140625" customWidth="1"/>
    <col min="4620" max="4620" width="13.85546875" customWidth="1"/>
    <col min="4621" max="4621" width="16" customWidth="1"/>
    <col min="4622" max="4622" width="15.28515625" customWidth="1"/>
    <col min="4623" max="4623" width="11.85546875" customWidth="1"/>
    <col min="4624" max="4624" width="12" customWidth="1"/>
    <col min="4625" max="4625" width="12.42578125" customWidth="1"/>
    <col min="4626" max="4626" width="11.5703125" customWidth="1"/>
    <col min="4865" max="4865" width="44.7109375" customWidth="1"/>
    <col min="4866" max="4870" width="18.7109375" customWidth="1"/>
    <col min="4871" max="4871" width="21.85546875" customWidth="1"/>
    <col min="4872" max="4872" width="15.85546875" customWidth="1"/>
    <col min="4873" max="4873" width="17.42578125" customWidth="1"/>
    <col min="4874" max="4874" width="12.140625" bestFit="1" customWidth="1"/>
    <col min="4875" max="4875" width="13.140625" customWidth="1"/>
    <col min="4876" max="4876" width="13.85546875" customWidth="1"/>
    <col min="4877" max="4877" width="16" customWidth="1"/>
    <col min="4878" max="4878" width="15.28515625" customWidth="1"/>
    <col min="4879" max="4879" width="11.85546875" customWidth="1"/>
    <col min="4880" max="4880" width="12" customWidth="1"/>
    <col min="4881" max="4881" width="12.42578125" customWidth="1"/>
    <col min="4882" max="4882" width="11.5703125" customWidth="1"/>
    <col min="5121" max="5121" width="44.7109375" customWidth="1"/>
    <col min="5122" max="5126" width="18.7109375" customWidth="1"/>
    <col min="5127" max="5127" width="21.85546875" customWidth="1"/>
    <col min="5128" max="5128" width="15.85546875" customWidth="1"/>
    <col min="5129" max="5129" width="17.42578125" customWidth="1"/>
    <col min="5130" max="5130" width="12.140625" bestFit="1" customWidth="1"/>
    <col min="5131" max="5131" width="13.140625" customWidth="1"/>
    <col min="5132" max="5132" width="13.85546875" customWidth="1"/>
    <col min="5133" max="5133" width="16" customWidth="1"/>
    <col min="5134" max="5134" width="15.28515625" customWidth="1"/>
    <col min="5135" max="5135" width="11.85546875" customWidth="1"/>
    <col min="5136" max="5136" width="12" customWidth="1"/>
    <col min="5137" max="5137" width="12.42578125" customWidth="1"/>
    <col min="5138" max="5138" width="11.5703125" customWidth="1"/>
    <col min="5377" max="5377" width="44.7109375" customWidth="1"/>
    <col min="5378" max="5382" width="18.7109375" customWidth="1"/>
    <col min="5383" max="5383" width="21.85546875" customWidth="1"/>
    <col min="5384" max="5384" width="15.85546875" customWidth="1"/>
    <col min="5385" max="5385" width="17.42578125" customWidth="1"/>
    <col min="5386" max="5386" width="12.140625" bestFit="1" customWidth="1"/>
    <col min="5387" max="5387" width="13.140625" customWidth="1"/>
    <col min="5388" max="5388" width="13.85546875" customWidth="1"/>
    <col min="5389" max="5389" width="16" customWidth="1"/>
    <col min="5390" max="5390" width="15.28515625" customWidth="1"/>
    <col min="5391" max="5391" width="11.85546875" customWidth="1"/>
    <col min="5392" max="5392" width="12" customWidth="1"/>
    <col min="5393" max="5393" width="12.42578125" customWidth="1"/>
    <col min="5394" max="5394" width="11.5703125" customWidth="1"/>
    <col min="5633" max="5633" width="44.7109375" customWidth="1"/>
    <col min="5634" max="5638" width="18.7109375" customWidth="1"/>
    <col min="5639" max="5639" width="21.85546875" customWidth="1"/>
    <col min="5640" max="5640" width="15.85546875" customWidth="1"/>
    <col min="5641" max="5641" width="17.42578125" customWidth="1"/>
    <col min="5642" max="5642" width="12.140625" bestFit="1" customWidth="1"/>
    <col min="5643" max="5643" width="13.140625" customWidth="1"/>
    <col min="5644" max="5644" width="13.85546875" customWidth="1"/>
    <col min="5645" max="5645" width="16" customWidth="1"/>
    <col min="5646" max="5646" width="15.28515625" customWidth="1"/>
    <col min="5647" max="5647" width="11.85546875" customWidth="1"/>
    <col min="5648" max="5648" width="12" customWidth="1"/>
    <col min="5649" max="5649" width="12.42578125" customWidth="1"/>
    <col min="5650" max="5650" width="11.5703125" customWidth="1"/>
    <col min="5889" max="5889" width="44.7109375" customWidth="1"/>
    <col min="5890" max="5894" width="18.7109375" customWidth="1"/>
    <col min="5895" max="5895" width="21.85546875" customWidth="1"/>
    <col min="5896" max="5896" width="15.85546875" customWidth="1"/>
    <col min="5897" max="5897" width="17.42578125" customWidth="1"/>
    <col min="5898" max="5898" width="12.140625" bestFit="1" customWidth="1"/>
    <col min="5899" max="5899" width="13.140625" customWidth="1"/>
    <col min="5900" max="5900" width="13.85546875" customWidth="1"/>
    <col min="5901" max="5901" width="16" customWidth="1"/>
    <col min="5902" max="5902" width="15.28515625" customWidth="1"/>
    <col min="5903" max="5903" width="11.85546875" customWidth="1"/>
    <col min="5904" max="5904" width="12" customWidth="1"/>
    <col min="5905" max="5905" width="12.42578125" customWidth="1"/>
    <col min="5906" max="5906" width="11.5703125" customWidth="1"/>
    <col min="6145" max="6145" width="44.7109375" customWidth="1"/>
    <col min="6146" max="6150" width="18.7109375" customWidth="1"/>
    <col min="6151" max="6151" width="21.85546875" customWidth="1"/>
    <col min="6152" max="6152" width="15.85546875" customWidth="1"/>
    <col min="6153" max="6153" width="17.42578125" customWidth="1"/>
    <col min="6154" max="6154" width="12.140625" bestFit="1" customWidth="1"/>
    <col min="6155" max="6155" width="13.140625" customWidth="1"/>
    <col min="6156" max="6156" width="13.85546875" customWidth="1"/>
    <col min="6157" max="6157" width="16" customWidth="1"/>
    <col min="6158" max="6158" width="15.28515625" customWidth="1"/>
    <col min="6159" max="6159" width="11.85546875" customWidth="1"/>
    <col min="6160" max="6160" width="12" customWidth="1"/>
    <col min="6161" max="6161" width="12.42578125" customWidth="1"/>
    <col min="6162" max="6162" width="11.5703125" customWidth="1"/>
    <col min="6401" max="6401" width="44.7109375" customWidth="1"/>
    <col min="6402" max="6406" width="18.7109375" customWidth="1"/>
    <col min="6407" max="6407" width="21.85546875" customWidth="1"/>
    <col min="6408" max="6408" width="15.85546875" customWidth="1"/>
    <col min="6409" max="6409" width="17.42578125" customWidth="1"/>
    <col min="6410" max="6410" width="12.140625" bestFit="1" customWidth="1"/>
    <col min="6411" max="6411" width="13.140625" customWidth="1"/>
    <col min="6412" max="6412" width="13.85546875" customWidth="1"/>
    <col min="6413" max="6413" width="16" customWidth="1"/>
    <col min="6414" max="6414" width="15.28515625" customWidth="1"/>
    <col min="6415" max="6415" width="11.85546875" customWidth="1"/>
    <col min="6416" max="6416" width="12" customWidth="1"/>
    <col min="6417" max="6417" width="12.42578125" customWidth="1"/>
    <col min="6418" max="6418" width="11.5703125" customWidth="1"/>
    <col min="6657" max="6657" width="44.7109375" customWidth="1"/>
    <col min="6658" max="6662" width="18.7109375" customWidth="1"/>
    <col min="6663" max="6663" width="21.85546875" customWidth="1"/>
    <col min="6664" max="6664" width="15.85546875" customWidth="1"/>
    <col min="6665" max="6665" width="17.42578125" customWidth="1"/>
    <col min="6666" max="6666" width="12.140625" bestFit="1" customWidth="1"/>
    <col min="6667" max="6667" width="13.140625" customWidth="1"/>
    <col min="6668" max="6668" width="13.85546875" customWidth="1"/>
    <col min="6669" max="6669" width="16" customWidth="1"/>
    <col min="6670" max="6670" width="15.28515625" customWidth="1"/>
    <col min="6671" max="6671" width="11.85546875" customWidth="1"/>
    <col min="6672" max="6672" width="12" customWidth="1"/>
    <col min="6673" max="6673" width="12.42578125" customWidth="1"/>
    <col min="6674" max="6674" width="11.5703125" customWidth="1"/>
    <col min="6913" max="6913" width="44.7109375" customWidth="1"/>
    <col min="6914" max="6918" width="18.7109375" customWidth="1"/>
    <col min="6919" max="6919" width="21.85546875" customWidth="1"/>
    <col min="6920" max="6920" width="15.85546875" customWidth="1"/>
    <col min="6921" max="6921" width="17.42578125" customWidth="1"/>
    <col min="6922" max="6922" width="12.140625" bestFit="1" customWidth="1"/>
    <col min="6923" max="6923" width="13.140625" customWidth="1"/>
    <col min="6924" max="6924" width="13.85546875" customWidth="1"/>
    <col min="6925" max="6925" width="16" customWidth="1"/>
    <col min="6926" max="6926" width="15.28515625" customWidth="1"/>
    <col min="6927" max="6927" width="11.85546875" customWidth="1"/>
    <col min="6928" max="6928" width="12" customWidth="1"/>
    <col min="6929" max="6929" width="12.42578125" customWidth="1"/>
    <col min="6930" max="6930" width="11.5703125" customWidth="1"/>
    <col min="7169" max="7169" width="44.7109375" customWidth="1"/>
    <col min="7170" max="7174" width="18.7109375" customWidth="1"/>
    <col min="7175" max="7175" width="21.85546875" customWidth="1"/>
    <col min="7176" max="7176" width="15.85546875" customWidth="1"/>
    <col min="7177" max="7177" width="17.42578125" customWidth="1"/>
    <col min="7178" max="7178" width="12.140625" bestFit="1" customWidth="1"/>
    <col min="7179" max="7179" width="13.140625" customWidth="1"/>
    <col min="7180" max="7180" width="13.85546875" customWidth="1"/>
    <col min="7181" max="7181" width="16" customWidth="1"/>
    <col min="7182" max="7182" width="15.28515625" customWidth="1"/>
    <col min="7183" max="7183" width="11.85546875" customWidth="1"/>
    <col min="7184" max="7184" width="12" customWidth="1"/>
    <col min="7185" max="7185" width="12.42578125" customWidth="1"/>
    <col min="7186" max="7186" width="11.5703125" customWidth="1"/>
    <col min="7425" max="7425" width="44.7109375" customWidth="1"/>
    <col min="7426" max="7430" width="18.7109375" customWidth="1"/>
    <col min="7431" max="7431" width="21.85546875" customWidth="1"/>
    <col min="7432" max="7432" width="15.85546875" customWidth="1"/>
    <col min="7433" max="7433" width="17.42578125" customWidth="1"/>
    <col min="7434" max="7434" width="12.140625" bestFit="1" customWidth="1"/>
    <col min="7435" max="7435" width="13.140625" customWidth="1"/>
    <col min="7436" max="7436" width="13.85546875" customWidth="1"/>
    <col min="7437" max="7437" width="16" customWidth="1"/>
    <col min="7438" max="7438" width="15.28515625" customWidth="1"/>
    <col min="7439" max="7439" width="11.85546875" customWidth="1"/>
    <col min="7440" max="7440" width="12" customWidth="1"/>
    <col min="7441" max="7441" width="12.42578125" customWidth="1"/>
    <col min="7442" max="7442" width="11.5703125" customWidth="1"/>
    <col min="7681" max="7681" width="44.7109375" customWidth="1"/>
    <col min="7682" max="7686" width="18.7109375" customWidth="1"/>
    <col min="7687" max="7687" width="21.85546875" customWidth="1"/>
    <col min="7688" max="7688" width="15.85546875" customWidth="1"/>
    <col min="7689" max="7689" width="17.42578125" customWidth="1"/>
    <col min="7690" max="7690" width="12.140625" bestFit="1" customWidth="1"/>
    <col min="7691" max="7691" width="13.140625" customWidth="1"/>
    <col min="7692" max="7692" width="13.85546875" customWidth="1"/>
    <col min="7693" max="7693" width="16" customWidth="1"/>
    <col min="7694" max="7694" width="15.28515625" customWidth="1"/>
    <col min="7695" max="7695" width="11.85546875" customWidth="1"/>
    <col min="7696" max="7696" width="12" customWidth="1"/>
    <col min="7697" max="7697" width="12.42578125" customWidth="1"/>
    <col min="7698" max="7698" width="11.5703125" customWidth="1"/>
    <col min="7937" max="7937" width="44.7109375" customWidth="1"/>
    <col min="7938" max="7942" width="18.7109375" customWidth="1"/>
    <col min="7943" max="7943" width="21.85546875" customWidth="1"/>
    <col min="7944" max="7944" width="15.85546875" customWidth="1"/>
    <col min="7945" max="7945" width="17.42578125" customWidth="1"/>
    <col min="7946" max="7946" width="12.140625" bestFit="1" customWidth="1"/>
    <col min="7947" max="7947" width="13.140625" customWidth="1"/>
    <col min="7948" max="7948" width="13.85546875" customWidth="1"/>
    <col min="7949" max="7949" width="16" customWidth="1"/>
    <col min="7950" max="7950" width="15.28515625" customWidth="1"/>
    <col min="7951" max="7951" width="11.85546875" customWidth="1"/>
    <col min="7952" max="7952" width="12" customWidth="1"/>
    <col min="7953" max="7953" width="12.42578125" customWidth="1"/>
    <col min="7954" max="7954" width="11.5703125" customWidth="1"/>
    <col min="8193" max="8193" width="44.7109375" customWidth="1"/>
    <col min="8194" max="8198" width="18.7109375" customWidth="1"/>
    <col min="8199" max="8199" width="21.85546875" customWidth="1"/>
    <col min="8200" max="8200" width="15.85546875" customWidth="1"/>
    <col min="8201" max="8201" width="17.42578125" customWidth="1"/>
    <col min="8202" max="8202" width="12.140625" bestFit="1" customWidth="1"/>
    <col min="8203" max="8203" width="13.140625" customWidth="1"/>
    <col min="8204" max="8204" width="13.85546875" customWidth="1"/>
    <col min="8205" max="8205" width="16" customWidth="1"/>
    <col min="8206" max="8206" width="15.28515625" customWidth="1"/>
    <col min="8207" max="8207" width="11.85546875" customWidth="1"/>
    <col min="8208" max="8208" width="12" customWidth="1"/>
    <col min="8209" max="8209" width="12.42578125" customWidth="1"/>
    <col min="8210" max="8210" width="11.5703125" customWidth="1"/>
    <col min="8449" max="8449" width="44.7109375" customWidth="1"/>
    <col min="8450" max="8454" width="18.7109375" customWidth="1"/>
    <col min="8455" max="8455" width="21.85546875" customWidth="1"/>
    <col min="8456" max="8456" width="15.85546875" customWidth="1"/>
    <col min="8457" max="8457" width="17.42578125" customWidth="1"/>
    <col min="8458" max="8458" width="12.140625" bestFit="1" customWidth="1"/>
    <col min="8459" max="8459" width="13.140625" customWidth="1"/>
    <col min="8460" max="8460" width="13.85546875" customWidth="1"/>
    <col min="8461" max="8461" width="16" customWidth="1"/>
    <col min="8462" max="8462" width="15.28515625" customWidth="1"/>
    <col min="8463" max="8463" width="11.85546875" customWidth="1"/>
    <col min="8464" max="8464" width="12" customWidth="1"/>
    <col min="8465" max="8465" width="12.42578125" customWidth="1"/>
    <col min="8466" max="8466" width="11.5703125" customWidth="1"/>
    <col min="8705" max="8705" width="44.7109375" customWidth="1"/>
    <col min="8706" max="8710" width="18.7109375" customWidth="1"/>
    <col min="8711" max="8711" width="21.85546875" customWidth="1"/>
    <col min="8712" max="8712" width="15.85546875" customWidth="1"/>
    <col min="8713" max="8713" width="17.42578125" customWidth="1"/>
    <col min="8714" max="8714" width="12.140625" bestFit="1" customWidth="1"/>
    <col min="8715" max="8715" width="13.140625" customWidth="1"/>
    <col min="8716" max="8716" width="13.85546875" customWidth="1"/>
    <col min="8717" max="8717" width="16" customWidth="1"/>
    <col min="8718" max="8718" width="15.28515625" customWidth="1"/>
    <col min="8719" max="8719" width="11.85546875" customWidth="1"/>
    <col min="8720" max="8720" width="12" customWidth="1"/>
    <col min="8721" max="8721" width="12.42578125" customWidth="1"/>
    <col min="8722" max="8722" width="11.5703125" customWidth="1"/>
    <col min="8961" max="8961" width="44.7109375" customWidth="1"/>
    <col min="8962" max="8966" width="18.7109375" customWidth="1"/>
    <col min="8967" max="8967" width="21.85546875" customWidth="1"/>
    <col min="8968" max="8968" width="15.85546875" customWidth="1"/>
    <col min="8969" max="8969" width="17.42578125" customWidth="1"/>
    <col min="8970" max="8970" width="12.140625" bestFit="1" customWidth="1"/>
    <col min="8971" max="8971" width="13.140625" customWidth="1"/>
    <col min="8972" max="8972" width="13.85546875" customWidth="1"/>
    <col min="8973" max="8973" width="16" customWidth="1"/>
    <col min="8974" max="8974" width="15.28515625" customWidth="1"/>
    <col min="8975" max="8975" width="11.85546875" customWidth="1"/>
    <col min="8976" max="8976" width="12" customWidth="1"/>
    <col min="8977" max="8977" width="12.42578125" customWidth="1"/>
    <col min="8978" max="8978" width="11.5703125" customWidth="1"/>
    <col min="9217" max="9217" width="44.7109375" customWidth="1"/>
    <col min="9218" max="9222" width="18.7109375" customWidth="1"/>
    <col min="9223" max="9223" width="21.85546875" customWidth="1"/>
    <col min="9224" max="9224" width="15.85546875" customWidth="1"/>
    <col min="9225" max="9225" width="17.42578125" customWidth="1"/>
    <col min="9226" max="9226" width="12.140625" bestFit="1" customWidth="1"/>
    <col min="9227" max="9227" width="13.140625" customWidth="1"/>
    <col min="9228" max="9228" width="13.85546875" customWidth="1"/>
    <col min="9229" max="9229" width="16" customWidth="1"/>
    <col min="9230" max="9230" width="15.28515625" customWidth="1"/>
    <col min="9231" max="9231" width="11.85546875" customWidth="1"/>
    <col min="9232" max="9232" width="12" customWidth="1"/>
    <col min="9233" max="9233" width="12.42578125" customWidth="1"/>
    <col min="9234" max="9234" width="11.5703125" customWidth="1"/>
    <col min="9473" max="9473" width="44.7109375" customWidth="1"/>
    <col min="9474" max="9478" width="18.7109375" customWidth="1"/>
    <col min="9479" max="9479" width="21.85546875" customWidth="1"/>
    <col min="9480" max="9480" width="15.85546875" customWidth="1"/>
    <col min="9481" max="9481" width="17.42578125" customWidth="1"/>
    <col min="9482" max="9482" width="12.140625" bestFit="1" customWidth="1"/>
    <col min="9483" max="9483" width="13.140625" customWidth="1"/>
    <col min="9484" max="9484" width="13.85546875" customWidth="1"/>
    <col min="9485" max="9485" width="16" customWidth="1"/>
    <col min="9486" max="9486" width="15.28515625" customWidth="1"/>
    <col min="9487" max="9487" width="11.85546875" customWidth="1"/>
    <col min="9488" max="9488" width="12" customWidth="1"/>
    <col min="9489" max="9489" width="12.42578125" customWidth="1"/>
    <col min="9490" max="9490" width="11.5703125" customWidth="1"/>
    <col min="9729" max="9729" width="44.7109375" customWidth="1"/>
    <col min="9730" max="9734" width="18.7109375" customWidth="1"/>
    <col min="9735" max="9735" width="21.85546875" customWidth="1"/>
    <col min="9736" max="9736" width="15.85546875" customWidth="1"/>
    <col min="9737" max="9737" width="17.42578125" customWidth="1"/>
    <col min="9738" max="9738" width="12.140625" bestFit="1" customWidth="1"/>
    <col min="9739" max="9739" width="13.140625" customWidth="1"/>
    <col min="9740" max="9740" width="13.85546875" customWidth="1"/>
    <col min="9741" max="9741" width="16" customWidth="1"/>
    <col min="9742" max="9742" width="15.28515625" customWidth="1"/>
    <col min="9743" max="9743" width="11.85546875" customWidth="1"/>
    <col min="9744" max="9744" width="12" customWidth="1"/>
    <col min="9745" max="9745" width="12.42578125" customWidth="1"/>
    <col min="9746" max="9746" width="11.5703125" customWidth="1"/>
    <col min="9985" max="9985" width="44.7109375" customWidth="1"/>
    <col min="9986" max="9990" width="18.7109375" customWidth="1"/>
    <col min="9991" max="9991" width="21.85546875" customWidth="1"/>
    <col min="9992" max="9992" width="15.85546875" customWidth="1"/>
    <col min="9993" max="9993" width="17.42578125" customWidth="1"/>
    <col min="9994" max="9994" width="12.140625" bestFit="1" customWidth="1"/>
    <col min="9995" max="9995" width="13.140625" customWidth="1"/>
    <col min="9996" max="9996" width="13.85546875" customWidth="1"/>
    <col min="9997" max="9997" width="16" customWidth="1"/>
    <col min="9998" max="9998" width="15.28515625" customWidth="1"/>
    <col min="9999" max="9999" width="11.85546875" customWidth="1"/>
    <col min="10000" max="10000" width="12" customWidth="1"/>
    <col min="10001" max="10001" width="12.42578125" customWidth="1"/>
    <col min="10002" max="10002" width="11.5703125" customWidth="1"/>
    <col min="10241" max="10241" width="44.7109375" customWidth="1"/>
    <col min="10242" max="10246" width="18.7109375" customWidth="1"/>
    <col min="10247" max="10247" width="21.85546875" customWidth="1"/>
    <col min="10248" max="10248" width="15.85546875" customWidth="1"/>
    <col min="10249" max="10249" width="17.42578125" customWidth="1"/>
    <col min="10250" max="10250" width="12.140625" bestFit="1" customWidth="1"/>
    <col min="10251" max="10251" width="13.140625" customWidth="1"/>
    <col min="10252" max="10252" width="13.85546875" customWidth="1"/>
    <col min="10253" max="10253" width="16" customWidth="1"/>
    <col min="10254" max="10254" width="15.28515625" customWidth="1"/>
    <col min="10255" max="10255" width="11.85546875" customWidth="1"/>
    <col min="10256" max="10256" width="12" customWidth="1"/>
    <col min="10257" max="10257" width="12.42578125" customWidth="1"/>
    <col min="10258" max="10258" width="11.5703125" customWidth="1"/>
    <col min="10497" max="10497" width="44.7109375" customWidth="1"/>
    <col min="10498" max="10502" width="18.7109375" customWidth="1"/>
    <col min="10503" max="10503" width="21.85546875" customWidth="1"/>
    <col min="10504" max="10504" width="15.85546875" customWidth="1"/>
    <col min="10505" max="10505" width="17.42578125" customWidth="1"/>
    <col min="10506" max="10506" width="12.140625" bestFit="1" customWidth="1"/>
    <col min="10507" max="10507" width="13.140625" customWidth="1"/>
    <col min="10508" max="10508" width="13.85546875" customWidth="1"/>
    <col min="10509" max="10509" width="16" customWidth="1"/>
    <col min="10510" max="10510" width="15.28515625" customWidth="1"/>
    <col min="10511" max="10511" width="11.85546875" customWidth="1"/>
    <col min="10512" max="10512" width="12" customWidth="1"/>
    <col min="10513" max="10513" width="12.42578125" customWidth="1"/>
    <col min="10514" max="10514" width="11.5703125" customWidth="1"/>
    <col min="10753" max="10753" width="44.7109375" customWidth="1"/>
    <col min="10754" max="10758" width="18.7109375" customWidth="1"/>
    <col min="10759" max="10759" width="21.85546875" customWidth="1"/>
    <col min="10760" max="10760" width="15.85546875" customWidth="1"/>
    <col min="10761" max="10761" width="17.42578125" customWidth="1"/>
    <col min="10762" max="10762" width="12.140625" bestFit="1" customWidth="1"/>
    <col min="10763" max="10763" width="13.140625" customWidth="1"/>
    <col min="10764" max="10764" width="13.85546875" customWidth="1"/>
    <col min="10765" max="10765" width="16" customWidth="1"/>
    <col min="10766" max="10766" width="15.28515625" customWidth="1"/>
    <col min="10767" max="10767" width="11.85546875" customWidth="1"/>
    <col min="10768" max="10768" width="12" customWidth="1"/>
    <col min="10769" max="10769" width="12.42578125" customWidth="1"/>
    <col min="10770" max="10770" width="11.5703125" customWidth="1"/>
    <col min="11009" max="11009" width="44.7109375" customWidth="1"/>
    <col min="11010" max="11014" width="18.7109375" customWidth="1"/>
    <col min="11015" max="11015" width="21.85546875" customWidth="1"/>
    <col min="11016" max="11016" width="15.85546875" customWidth="1"/>
    <col min="11017" max="11017" width="17.42578125" customWidth="1"/>
    <col min="11018" max="11018" width="12.140625" bestFit="1" customWidth="1"/>
    <col min="11019" max="11019" width="13.140625" customWidth="1"/>
    <col min="11020" max="11020" width="13.85546875" customWidth="1"/>
    <col min="11021" max="11021" width="16" customWidth="1"/>
    <col min="11022" max="11022" width="15.28515625" customWidth="1"/>
    <col min="11023" max="11023" width="11.85546875" customWidth="1"/>
    <col min="11024" max="11024" width="12" customWidth="1"/>
    <col min="11025" max="11025" width="12.42578125" customWidth="1"/>
    <col min="11026" max="11026" width="11.5703125" customWidth="1"/>
    <col min="11265" max="11265" width="44.7109375" customWidth="1"/>
    <col min="11266" max="11270" width="18.7109375" customWidth="1"/>
    <col min="11271" max="11271" width="21.85546875" customWidth="1"/>
    <col min="11272" max="11272" width="15.85546875" customWidth="1"/>
    <col min="11273" max="11273" width="17.42578125" customWidth="1"/>
    <col min="11274" max="11274" width="12.140625" bestFit="1" customWidth="1"/>
    <col min="11275" max="11275" width="13.140625" customWidth="1"/>
    <col min="11276" max="11276" width="13.85546875" customWidth="1"/>
    <col min="11277" max="11277" width="16" customWidth="1"/>
    <col min="11278" max="11278" width="15.28515625" customWidth="1"/>
    <col min="11279" max="11279" width="11.85546875" customWidth="1"/>
    <col min="11280" max="11280" width="12" customWidth="1"/>
    <col min="11281" max="11281" width="12.42578125" customWidth="1"/>
    <col min="11282" max="11282" width="11.5703125" customWidth="1"/>
    <col min="11521" max="11521" width="44.7109375" customWidth="1"/>
    <col min="11522" max="11526" width="18.7109375" customWidth="1"/>
    <col min="11527" max="11527" width="21.85546875" customWidth="1"/>
    <col min="11528" max="11528" width="15.85546875" customWidth="1"/>
    <col min="11529" max="11529" width="17.42578125" customWidth="1"/>
    <col min="11530" max="11530" width="12.140625" bestFit="1" customWidth="1"/>
    <col min="11531" max="11531" width="13.140625" customWidth="1"/>
    <col min="11532" max="11532" width="13.85546875" customWidth="1"/>
    <col min="11533" max="11533" width="16" customWidth="1"/>
    <col min="11534" max="11534" width="15.28515625" customWidth="1"/>
    <col min="11535" max="11535" width="11.85546875" customWidth="1"/>
    <col min="11536" max="11536" width="12" customWidth="1"/>
    <col min="11537" max="11537" width="12.42578125" customWidth="1"/>
    <col min="11538" max="11538" width="11.5703125" customWidth="1"/>
    <col min="11777" max="11777" width="44.7109375" customWidth="1"/>
    <col min="11778" max="11782" width="18.7109375" customWidth="1"/>
    <col min="11783" max="11783" width="21.85546875" customWidth="1"/>
    <col min="11784" max="11784" width="15.85546875" customWidth="1"/>
    <col min="11785" max="11785" width="17.42578125" customWidth="1"/>
    <col min="11786" max="11786" width="12.140625" bestFit="1" customWidth="1"/>
    <col min="11787" max="11787" width="13.140625" customWidth="1"/>
    <col min="11788" max="11788" width="13.85546875" customWidth="1"/>
    <col min="11789" max="11789" width="16" customWidth="1"/>
    <col min="11790" max="11790" width="15.28515625" customWidth="1"/>
    <col min="11791" max="11791" width="11.85546875" customWidth="1"/>
    <col min="11792" max="11792" width="12" customWidth="1"/>
    <col min="11793" max="11793" width="12.42578125" customWidth="1"/>
    <col min="11794" max="11794" width="11.5703125" customWidth="1"/>
    <col min="12033" max="12033" width="44.7109375" customWidth="1"/>
    <col min="12034" max="12038" width="18.7109375" customWidth="1"/>
    <col min="12039" max="12039" width="21.85546875" customWidth="1"/>
    <col min="12040" max="12040" width="15.85546875" customWidth="1"/>
    <col min="12041" max="12041" width="17.42578125" customWidth="1"/>
    <col min="12042" max="12042" width="12.140625" bestFit="1" customWidth="1"/>
    <col min="12043" max="12043" width="13.140625" customWidth="1"/>
    <col min="12044" max="12044" width="13.85546875" customWidth="1"/>
    <col min="12045" max="12045" width="16" customWidth="1"/>
    <col min="12046" max="12046" width="15.28515625" customWidth="1"/>
    <col min="12047" max="12047" width="11.85546875" customWidth="1"/>
    <col min="12048" max="12048" width="12" customWidth="1"/>
    <col min="12049" max="12049" width="12.42578125" customWidth="1"/>
    <col min="12050" max="12050" width="11.5703125" customWidth="1"/>
    <col min="12289" max="12289" width="44.7109375" customWidth="1"/>
    <col min="12290" max="12294" width="18.7109375" customWidth="1"/>
    <col min="12295" max="12295" width="21.85546875" customWidth="1"/>
    <col min="12296" max="12296" width="15.85546875" customWidth="1"/>
    <col min="12297" max="12297" width="17.42578125" customWidth="1"/>
    <col min="12298" max="12298" width="12.140625" bestFit="1" customWidth="1"/>
    <col min="12299" max="12299" width="13.140625" customWidth="1"/>
    <col min="12300" max="12300" width="13.85546875" customWidth="1"/>
    <col min="12301" max="12301" width="16" customWidth="1"/>
    <col min="12302" max="12302" width="15.28515625" customWidth="1"/>
    <col min="12303" max="12303" width="11.85546875" customWidth="1"/>
    <col min="12304" max="12304" width="12" customWidth="1"/>
    <col min="12305" max="12305" width="12.42578125" customWidth="1"/>
    <col min="12306" max="12306" width="11.5703125" customWidth="1"/>
    <col min="12545" max="12545" width="44.7109375" customWidth="1"/>
    <col min="12546" max="12550" width="18.7109375" customWidth="1"/>
    <col min="12551" max="12551" width="21.85546875" customWidth="1"/>
    <col min="12552" max="12552" width="15.85546875" customWidth="1"/>
    <col min="12553" max="12553" width="17.42578125" customWidth="1"/>
    <col min="12554" max="12554" width="12.140625" bestFit="1" customWidth="1"/>
    <col min="12555" max="12555" width="13.140625" customWidth="1"/>
    <col min="12556" max="12556" width="13.85546875" customWidth="1"/>
    <col min="12557" max="12557" width="16" customWidth="1"/>
    <col min="12558" max="12558" width="15.28515625" customWidth="1"/>
    <col min="12559" max="12559" width="11.85546875" customWidth="1"/>
    <col min="12560" max="12560" width="12" customWidth="1"/>
    <col min="12561" max="12561" width="12.42578125" customWidth="1"/>
    <col min="12562" max="12562" width="11.5703125" customWidth="1"/>
    <col min="12801" max="12801" width="44.7109375" customWidth="1"/>
    <col min="12802" max="12806" width="18.7109375" customWidth="1"/>
    <col min="12807" max="12807" width="21.85546875" customWidth="1"/>
    <col min="12808" max="12808" width="15.85546875" customWidth="1"/>
    <col min="12809" max="12809" width="17.42578125" customWidth="1"/>
    <col min="12810" max="12810" width="12.140625" bestFit="1" customWidth="1"/>
    <col min="12811" max="12811" width="13.140625" customWidth="1"/>
    <col min="12812" max="12812" width="13.85546875" customWidth="1"/>
    <col min="12813" max="12813" width="16" customWidth="1"/>
    <col min="12814" max="12814" width="15.28515625" customWidth="1"/>
    <col min="12815" max="12815" width="11.85546875" customWidth="1"/>
    <col min="12816" max="12816" width="12" customWidth="1"/>
    <col min="12817" max="12817" width="12.42578125" customWidth="1"/>
    <col min="12818" max="12818" width="11.5703125" customWidth="1"/>
    <col min="13057" max="13057" width="44.7109375" customWidth="1"/>
    <col min="13058" max="13062" width="18.7109375" customWidth="1"/>
    <col min="13063" max="13063" width="21.85546875" customWidth="1"/>
    <col min="13064" max="13064" width="15.85546875" customWidth="1"/>
    <col min="13065" max="13065" width="17.42578125" customWidth="1"/>
    <col min="13066" max="13066" width="12.140625" bestFit="1" customWidth="1"/>
    <col min="13067" max="13067" width="13.140625" customWidth="1"/>
    <col min="13068" max="13068" width="13.85546875" customWidth="1"/>
    <col min="13069" max="13069" width="16" customWidth="1"/>
    <col min="13070" max="13070" width="15.28515625" customWidth="1"/>
    <col min="13071" max="13071" width="11.85546875" customWidth="1"/>
    <col min="13072" max="13072" width="12" customWidth="1"/>
    <col min="13073" max="13073" width="12.42578125" customWidth="1"/>
    <col min="13074" max="13074" width="11.5703125" customWidth="1"/>
    <col min="13313" max="13313" width="44.7109375" customWidth="1"/>
    <col min="13314" max="13318" width="18.7109375" customWidth="1"/>
    <col min="13319" max="13319" width="21.85546875" customWidth="1"/>
    <col min="13320" max="13320" width="15.85546875" customWidth="1"/>
    <col min="13321" max="13321" width="17.42578125" customWidth="1"/>
    <col min="13322" max="13322" width="12.140625" bestFit="1" customWidth="1"/>
    <col min="13323" max="13323" width="13.140625" customWidth="1"/>
    <col min="13324" max="13324" width="13.85546875" customWidth="1"/>
    <col min="13325" max="13325" width="16" customWidth="1"/>
    <col min="13326" max="13326" width="15.28515625" customWidth="1"/>
    <col min="13327" max="13327" width="11.85546875" customWidth="1"/>
    <col min="13328" max="13328" width="12" customWidth="1"/>
    <col min="13329" max="13329" width="12.42578125" customWidth="1"/>
    <col min="13330" max="13330" width="11.5703125" customWidth="1"/>
    <col min="13569" max="13569" width="44.7109375" customWidth="1"/>
    <col min="13570" max="13574" width="18.7109375" customWidth="1"/>
    <col min="13575" max="13575" width="21.85546875" customWidth="1"/>
    <col min="13576" max="13576" width="15.85546875" customWidth="1"/>
    <col min="13577" max="13577" width="17.42578125" customWidth="1"/>
    <col min="13578" max="13578" width="12.140625" bestFit="1" customWidth="1"/>
    <col min="13579" max="13579" width="13.140625" customWidth="1"/>
    <col min="13580" max="13580" width="13.85546875" customWidth="1"/>
    <col min="13581" max="13581" width="16" customWidth="1"/>
    <col min="13582" max="13582" width="15.28515625" customWidth="1"/>
    <col min="13583" max="13583" width="11.85546875" customWidth="1"/>
    <col min="13584" max="13584" width="12" customWidth="1"/>
    <col min="13585" max="13585" width="12.42578125" customWidth="1"/>
    <col min="13586" max="13586" width="11.5703125" customWidth="1"/>
    <col min="13825" max="13825" width="44.7109375" customWidth="1"/>
    <col min="13826" max="13830" width="18.7109375" customWidth="1"/>
    <col min="13831" max="13831" width="21.85546875" customWidth="1"/>
    <col min="13832" max="13832" width="15.85546875" customWidth="1"/>
    <col min="13833" max="13833" width="17.42578125" customWidth="1"/>
    <col min="13834" max="13834" width="12.140625" bestFit="1" customWidth="1"/>
    <col min="13835" max="13835" width="13.140625" customWidth="1"/>
    <col min="13836" max="13836" width="13.85546875" customWidth="1"/>
    <col min="13837" max="13837" width="16" customWidth="1"/>
    <col min="13838" max="13838" width="15.28515625" customWidth="1"/>
    <col min="13839" max="13839" width="11.85546875" customWidth="1"/>
    <col min="13840" max="13840" width="12" customWidth="1"/>
    <col min="13841" max="13841" width="12.42578125" customWidth="1"/>
    <col min="13842" max="13842" width="11.5703125" customWidth="1"/>
    <col min="14081" max="14081" width="44.7109375" customWidth="1"/>
    <col min="14082" max="14086" width="18.7109375" customWidth="1"/>
    <col min="14087" max="14087" width="21.85546875" customWidth="1"/>
    <col min="14088" max="14088" width="15.85546875" customWidth="1"/>
    <col min="14089" max="14089" width="17.42578125" customWidth="1"/>
    <col min="14090" max="14090" width="12.140625" bestFit="1" customWidth="1"/>
    <col min="14091" max="14091" width="13.140625" customWidth="1"/>
    <col min="14092" max="14092" width="13.85546875" customWidth="1"/>
    <col min="14093" max="14093" width="16" customWidth="1"/>
    <col min="14094" max="14094" width="15.28515625" customWidth="1"/>
    <col min="14095" max="14095" width="11.85546875" customWidth="1"/>
    <col min="14096" max="14096" width="12" customWidth="1"/>
    <col min="14097" max="14097" width="12.42578125" customWidth="1"/>
    <col min="14098" max="14098" width="11.5703125" customWidth="1"/>
    <col min="14337" max="14337" width="44.7109375" customWidth="1"/>
    <col min="14338" max="14342" width="18.7109375" customWidth="1"/>
    <col min="14343" max="14343" width="21.85546875" customWidth="1"/>
    <col min="14344" max="14344" width="15.85546875" customWidth="1"/>
    <col min="14345" max="14345" width="17.42578125" customWidth="1"/>
    <col min="14346" max="14346" width="12.140625" bestFit="1" customWidth="1"/>
    <col min="14347" max="14347" width="13.140625" customWidth="1"/>
    <col min="14348" max="14348" width="13.85546875" customWidth="1"/>
    <col min="14349" max="14349" width="16" customWidth="1"/>
    <col min="14350" max="14350" width="15.28515625" customWidth="1"/>
    <col min="14351" max="14351" width="11.85546875" customWidth="1"/>
    <col min="14352" max="14352" width="12" customWidth="1"/>
    <col min="14353" max="14353" width="12.42578125" customWidth="1"/>
    <col min="14354" max="14354" width="11.5703125" customWidth="1"/>
    <col min="14593" max="14593" width="44.7109375" customWidth="1"/>
    <col min="14594" max="14598" width="18.7109375" customWidth="1"/>
    <col min="14599" max="14599" width="21.85546875" customWidth="1"/>
    <col min="14600" max="14600" width="15.85546875" customWidth="1"/>
    <col min="14601" max="14601" width="17.42578125" customWidth="1"/>
    <col min="14602" max="14602" width="12.140625" bestFit="1" customWidth="1"/>
    <col min="14603" max="14603" width="13.140625" customWidth="1"/>
    <col min="14604" max="14604" width="13.85546875" customWidth="1"/>
    <col min="14605" max="14605" width="16" customWidth="1"/>
    <col min="14606" max="14606" width="15.28515625" customWidth="1"/>
    <col min="14607" max="14607" width="11.85546875" customWidth="1"/>
    <col min="14608" max="14608" width="12" customWidth="1"/>
    <col min="14609" max="14609" width="12.42578125" customWidth="1"/>
    <col min="14610" max="14610" width="11.5703125" customWidth="1"/>
    <col min="14849" max="14849" width="44.7109375" customWidth="1"/>
    <col min="14850" max="14854" width="18.7109375" customWidth="1"/>
    <col min="14855" max="14855" width="21.85546875" customWidth="1"/>
    <col min="14856" max="14856" width="15.85546875" customWidth="1"/>
    <col min="14857" max="14857" width="17.42578125" customWidth="1"/>
    <col min="14858" max="14858" width="12.140625" bestFit="1" customWidth="1"/>
    <col min="14859" max="14859" width="13.140625" customWidth="1"/>
    <col min="14860" max="14860" width="13.85546875" customWidth="1"/>
    <col min="14861" max="14861" width="16" customWidth="1"/>
    <col min="14862" max="14862" width="15.28515625" customWidth="1"/>
    <col min="14863" max="14863" width="11.85546875" customWidth="1"/>
    <col min="14864" max="14864" width="12" customWidth="1"/>
    <col min="14865" max="14865" width="12.42578125" customWidth="1"/>
    <col min="14866" max="14866" width="11.5703125" customWidth="1"/>
    <col min="15105" max="15105" width="44.7109375" customWidth="1"/>
    <col min="15106" max="15110" width="18.7109375" customWidth="1"/>
    <col min="15111" max="15111" width="21.85546875" customWidth="1"/>
    <col min="15112" max="15112" width="15.85546875" customWidth="1"/>
    <col min="15113" max="15113" width="17.42578125" customWidth="1"/>
    <col min="15114" max="15114" width="12.140625" bestFit="1" customWidth="1"/>
    <col min="15115" max="15115" width="13.140625" customWidth="1"/>
    <col min="15116" max="15116" width="13.85546875" customWidth="1"/>
    <col min="15117" max="15117" width="16" customWidth="1"/>
    <col min="15118" max="15118" width="15.28515625" customWidth="1"/>
    <col min="15119" max="15119" width="11.85546875" customWidth="1"/>
    <col min="15120" max="15120" width="12" customWidth="1"/>
    <col min="15121" max="15121" width="12.42578125" customWidth="1"/>
    <col min="15122" max="15122" width="11.5703125" customWidth="1"/>
    <col min="15361" max="15361" width="44.7109375" customWidth="1"/>
    <col min="15362" max="15366" width="18.7109375" customWidth="1"/>
    <col min="15367" max="15367" width="21.85546875" customWidth="1"/>
    <col min="15368" max="15368" width="15.85546875" customWidth="1"/>
    <col min="15369" max="15369" width="17.42578125" customWidth="1"/>
    <col min="15370" max="15370" width="12.140625" bestFit="1" customWidth="1"/>
    <col min="15371" max="15371" width="13.140625" customWidth="1"/>
    <col min="15372" max="15372" width="13.85546875" customWidth="1"/>
    <col min="15373" max="15373" width="16" customWidth="1"/>
    <col min="15374" max="15374" width="15.28515625" customWidth="1"/>
    <col min="15375" max="15375" width="11.85546875" customWidth="1"/>
    <col min="15376" max="15376" width="12" customWidth="1"/>
    <col min="15377" max="15377" width="12.42578125" customWidth="1"/>
    <col min="15378" max="15378" width="11.5703125" customWidth="1"/>
    <col min="15617" max="15617" width="44.7109375" customWidth="1"/>
    <col min="15618" max="15622" width="18.7109375" customWidth="1"/>
    <col min="15623" max="15623" width="21.85546875" customWidth="1"/>
    <col min="15624" max="15624" width="15.85546875" customWidth="1"/>
    <col min="15625" max="15625" width="17.42578125" customWidth="1"/>
    <col min="15626" max="15626" width="12.140625" bestFit="1" customWidth="1"/>
    <col min="15627" max="15627" width="13.140625" customWidth="1"/>
    <col min="15628" max="15628" width="13.85546875" customWidth="1"/>
    <col min="15629" max="15629" width="16" customWidth="1"/>
    <col min="15630" max="15630" width="15.28515625" customWidth="1"/>
    <col min="15631" max="15631" width="11.85546875" customWidth="1"/>
    <col min="15632" max="15632" width="12" customWidth="1"/>
    <col min="15633" max="15633" width="12.42578125" customWidth="1"/>
    <col min="15634" max="15634" width="11.5703125" customWidth="1"/>
    <col min="15873" max="15873" width="44.7109375" customWidth="1"/>
    <col min="15874" max="15878" width="18.7109375" customWidth="1"/>
    <col min="15879" max="15879" width="21.85546875" customWidth="1"/>
    <col min="15880" max="15880" width="15.85546875" customWidth="1"/>
    <col min="15881" max="15881" width="17.42578125" customWidth="1"/>
    <col min="15882" max="15882" width="12.140625" bestFit="1" customWidth="1"/>
    <col min="15883" max="15883" width="13.140625" customWidth="1"/>
    <col min="15884" max="15884" width="13.85546875" customWidth="1"/>
    <col min="15885" max="15885" width="16" customWidth="1"/>
    <col min="15886" max="15886" width="15.28515625" customWidth="1"/>
    <col min="15887" max="15887" width="11.85546875" customWidth="1"/>
    <col min="15888" max="15888" width="12" customWidth="1"/>
    <col min="15889" max="15889" width="12.42578125" customWidth="1"/>
    <col min="15890" max="15890" width="11.5703125" customWidth="1"/>
    <col min="16129" max="16129" width="44.7109375" customWidth="1"/>
    <col min="16130" max="16134" width="18.7109375" customWidth="1"/>
    <col min="16135" max="16135" width="21.85546875" customWidth="1"/>
    <col min="16136" max="16136" width="15.85546875" customWidth="1"/>
    <col min="16137" max="16137" width="17.42578125" customWidth="1"/>
    <col min="16138" max="16138" width="12.140625" bestFit="1" customWidth="1"/>
    <col min="16139" max="16139" width="13.140625" customWidth="1"/>
    <col min="16140" max="16140" width="13.85546875" customWidth="1"/>
    <col min="16141" max="16141" width="16" customWidth="1"/>
    <col min="16142" max="16142" width="15.28515625" customWidth="1"/>
    <col min="16143" max="16143" width="11.85546875" customWidth="1"/>
    <col min="16144" max="16144" width="12" customWidth="1"/>
    <col min="16145" max="16145" width="12.42578125" customWidth="1"/>
    <col min="16146" max="16146" width="11.5703125" customWidth="1"/>
  </cols>
  <sheetData>
    <row r="1" spans="1:21" ht="15.75">
      <c r="A1" s="1"/>
      <c r="B1" s="1"/>
      <c r="C1" s="1"/>
      <c r="D1" s="1"/>
      <c r="E1" s="2"/>
      <c r="F1" s="3"/>
      <c r="G1" s="4" t="s">
        <v>0</v>
      </c>
    </row>
    <row r="2" spans="1:21" ht="15.75">
      <c r="D2" s="66" t="s">
        <v>1</v>
      </c>
      <c r="E2" s="66"/>
      <c r="F2" s="66"/>
      <c r="G2" s="66"/>
    </row>
    <row r="3" spans="1:21" ht="15.75">
      <c r="D3" s="66" t="s">
        <v>2</v>
      </c>
      <c r="E3" s="66"/>
      <c r="F3" s="66"/>
      <c r="G3" s="66"/>
    </row>
    <row r="4" spans="1:21" ht="15.75">
      <c r="D4" s="66" t="s">
        <v>30</v>
      </c>
      <c r="E4" s="66"/>
      <c r="F4" s="66"/>
      <c r="G4" s="66"/>
    </row>
    <row r="5" spans="1:21">
      <c r="C5" s="5"/>
    </row>
    <row r="6" spans="1:21" ht="15.75">
      <c r="A6" s="67" t="s">
        <v>31</v>
      </c>
      <c r="B6" s="67"/>
      <c r="C6" s="67"/>
      <c r="D6" s="67"/>
      <c r="E6" s="67"/>
      <c r="F6" s="67"/>
      <c r="G6" s="67"/>
    </row>
    <row r="7" spans="1:21" ht="15.75">
      <c r="A7" s="68" t="s">
        <v>3</v>
      </c>
      <c r="B7" s="68"/>
      <c r="C7" s="68"/>
      <c r="D7" s="68"/>
      <c r="E7" s="68"/>
      <c r="F7" s="68"/>
      <c r="G7" s="68"/>
      <c r="J7" s="10"/>
      <c r="K7" s="10"/>
      <c r="L7" s="10"/>
      <c r="M7" s="10"/>
      <c r="N7" s="10"/>
      <c r="O7" s="10"/>
    </row>
    <row r="8" spans="1:21" ht="15.75">
      <c r="A8" s="6"/>
      <c r="B8" s="6"/>
      <c r="C8" s="6"/>
      <c r="D8" s="7" t="s">
        <v>4</v>
      </c>
      <c r="E8" s="6"/>
      <c r="F8" s="8"/>
      <c r="G8" s="6"/>
      <c r="J8" s="10"/>
      <c r="K8" s="10"/>
      <c r="L8" s="10"/>
      <c r="M8" s="9"/>
      <c r="N8" s="10"/>
      <c r="O8" s="10"/>
    </row>
    <row r="9" spans="1:21" ht="29.25" customHeight="1">
      <c r="A9" s="6"/>
      <c r="B9" s="6"/>
      <c r="C9" s="6"/>
      <c r="D9" s="7"/>
      <c r="E9" s="6"/>
      <c r="F9" s="8"/>
      <c r="G9" s="6"/>
      <c r="J9" s="10"/>
      <c r="K9" s="10"/>
      <c r="L9" s="10"/>
      <c r="M9" s="9"/>
      <c r="N9" s="10"/>
      <c r="O9" s="10"/>
    </row>
    <row r="10" spans="1:21" ht="105">
      <c r="A10" s="11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0"/>
      <c r="I10" s="9"/>
      <c r="J10" s="10"/>
      <c r="K10" s="10"/>
      <c r="L10" s="10"/>
      <c r="M10" s="10"/>
      <c r="N10" s="24"/>
      <c r="O10" s="10"/>
    </row>
    <row r="11" spans="1:21">
      <c r="A11" s="12"/>
      <c r="B11" s="12" t="s">
        <v>12</v>
      </c>
      <c r="C11" s="12" t="s">
        <v>12</v>
      </c>
      <c r="D11" s="12" t="s">
        <v>12</v>
      </c>
      <c r="E11" s="12" t="s">
        <v>13</v>
      </c>
      <c r="F11" s="12" t="s">
        <v>14</v>
      </c>
      <c r="G11" s="12" t="s">
        <v>14</v>
      </c>
      <c r="H11" s="9"/>
      <c r="I11" s="9"/>
      <c r="J11" s="10"/>
      <c r="K11" s="10"/>
      <c r="L11" s="9"/>
      <c r="M11" s="10"/>
      <c r="N11" s="10"/>
      <c r="O11" s="10"/>
    </row>
    <row r="12" spans="1:2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0"/>
      <c r="I12" s="10"/>
      <c r="J12" s="10"/>
      <c r="K12" s="10"/>
      <c r="L12" s="10"/>
      <c r="M12" s="9"/>
      <c r="N12" s="10"/>
      <c r="O12" s="10"/>
      <c r="P12" s="10"/>
      <c r="Q12" s="10"/>
      <c r="R12" s="10"/>
      <c r="S12" s="10"/>
      <c r="T12" s="10"/>
      <c r="U12" s="10"/>
    </row>
    <row r="13" spans="1:21">
      <c r="A13" s="14" t="s">
        <v>15</v>
      </c>
      <c r="B13" s="15"/>
      <c r="C13" s="15"/>
      <c r="D13" s="15"/>
      <c r="E13" s="15"/>
      <c r="F13" s="15"/>
      <c r="G13" s="15"/>
      <c r="H13" s="10"/>
      <c r="I13" s="10"/>
      <c r="J13" s="10"/>
      <c r="K13" s="10"/>
      <c r="L13" s="10"/>
      <c r="M13" s="9"/>
      <c r="N13" s="10"/>
      <c r="O13" s="10"/>
      <c r="P13" s="10"/>
      <c r="Q13" s="10"/>
      <c r="R13" s="10"/>
      <c r="S13" s="10"/>
      <c r="T13" s="10"/>
      <c r="U13" s="10"/>
    </row>
    <row r="14" spans="1:21" ht="30">
      <c r="A14" s="16" t="s">
        <v>16</v>
      </c>
      <c r="B14" s="17" t="s">
        <v>17</v>
      </c>
      <c r="C14" s="17" t="s">
        <v>17</v>
      </c>
      <c r="D14" s="17" t="s">
        <v>17</v>
      </c>
      <c r="E14" s="17" t="s">
        <v>17</v>
      </c>
      <c r="F14" s="17" t="s">
        <v>17</v>
      </c>
      <c r="G14" s="17" t="s">
        <v>17</v>
      </c>
      <c r="H14" s="10"/>
      <c r="I14" s="10"/>
      <c r="J14" s="10"/>
      <c r="K14" s="10"/>
      <c r="L14" s="10"/>
      <c r="M14" s="9"/>
      <c r="N14" s="10"/>
      <c r="O14" s="10"/>
      <c r="P14" s="10"/>
      <c r="Q14" s="10"/>
      <c r="R14" s="10"/>
      <c r="S14" s="10"/>
      <c r="T14" s="10"/>
      <c r="U14" s="10"/>
    </row>
    <row r="15" spans="1:21" ht="15.75">
      <c r="A15" s="18" t="s">
        <v>18</v>
      </c>
      <c r="B15" s="17"/>
      <c r="C15" s="17"/>
      <c r="D15" s="17"/>
      <c r="E15" s="17"/>
      <c r="F15" s="17"/>
      <c r="G15" s="17"/>
      <c r="H15" s="10"/>
      <c r="I15" s="10"/>
      <c r="J15" s="10"/>
      <c r="K15" s="10"/>
      <c r="L15" s="10"/>
      <c r="M15" s="9"/>
      <c r="N15" s="10"/>
      <c r="O15" s="10"/>
      <c r="P15" s="10"/>
      <c r="Q15" s="10"/>
      <c r="R15" s="10"/>
      <c r="S15" s="10"/>
      <c r="T15" s="10"/>
      <c r="U15" s="10"/>
    </row>
    <row r="16" spans="1:21" ht="30">
      <c r="A16" s="16" t="s">
        <v>19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0"/>
      <c r="I16" s="10"/>
      <c r="J16" s="10"/>
      <c r="K16" s="10"/>
      <c r="L16" s="10"/>
      <c r="M16" s="9"/>
      <c r="N16" s="10"/>
      <c r="O16" s="10"/>
      <c r="P16" s="10"/>
      <c r="Q16" s="10"/>
      <c r="R16" s="10"/>
      <c r="S16" s="10"/>
      <c r="T16" s="10"/>
      <c r="U16" s="10"/>
    </row>
    <row r="17" spans="1:21" ht="15.75">
      <c r="A17" s="14" t="s">
        <v>20</v>
      </c>
      <c r="B17" s="17"/>
      <c r="C17" s="17"/>
      <c r="D17" s="17"/>
      <c r="E17" s="17"/>
      <c r="F17" s="17"/>
      <c r="G17" s="17"/>
      <c r="H17" s="10"/>
      <c r="I17" s="10"/>
      <c r="J17" s="10"/>
      <c r="K17" s="10"/>
      <c r="L17" s="10"/>
      <c r="M17" s="9"/>
      <c r="N17" s="10"/>
      <c r="O17" s="10"/>
      <c r="P17" s="10"/>
      <c r="Q17" s="10"/>
      <c r="R17" s="10"/>
      <c r="S17" s="10"/>
      <c r="T17" s="10"/>
      <c r="U17" s="10"/>
    </row>
    <row r="18" spans="1:21" ht="30">
      <c r="A18" s="16" t="s">
        <v>21</v>
      </c>
      <c r="B18" s="17" t="s">
        <v>17</v>
      </c>
      <c r="C18" s="17" t="s">
        <v>17</v>
      </c>
      <c r="D18" s="17" t="s">
        <v>17</v>
      </c>
      <c r="E18" s="17" t="s">
        <v>17</v>
      </c>
      <c r="F18" s="17" t="s">
        <v>17</v>
      </c>
      <c r="G18" s="17" t="s">
        <v>17</v>
      </c>
      <c r="H18" s="10"/>
      <c r="I18" s="10"/>
      <c r="J18" s="10"/>
      <c r="K18" s="10"/>
      <c r="L18" s="10"/>
      <c r="M18" s="9"/>
      <c r="N18" s="10"/>
      <c r="O18" s="10"/>
      <c r="P18" s="10"/>
      <c r="Q18" s="10"/>
      <c r="R18" s="10"/>
      <c r="S18" s="10"/>
      <c r="T18" s="10"/>
      <c r="U18" s="10"/>
    </row>
    <row r="19" spans="1:21" ht="15.75">
      <c r="A19" s="14" t="s">
        <v>22</v>
      </c>
      <c r="B19" s="17"/>
      <c r="C19" s="17"/>
      <c r="D19" s="17"/>
      <c r="E19" s="17"/>
      <c r="F19" s="17"/>
      <c r="G19" s="17"/>
      <c r="H19" s="10"/>
      <c r="I19" s="10"/>
      <c r="J19" s="10"/>
      <c r="K19" s="10"/>
      <c r="L19" s="10"/>
      <c r="M19" s="9"/>
      <c r="N19" s="10"/>
      <c r="O19" s="10"/>
      <c r="P19" s="10"/>
      <c r="Q19" s="10"/>
      <c r="R19" s="10"/>
      <c r="S19" s="10"/>
      <c r="T19" s="10"/>
      <c r="U19" s="10"/>
    </row>
    <row r="20" spans="1:21" ht="30">
      <c r="A20" s="19" t="s">
        <v>21</v>
      </c>
      <c r="B20" s="17" t="s">
        <v>17</v>
      </c>
      <c r="C20" s="17" t="s">
        <v>17</v>
      </c>
      <c r="D20" s="17" t="s">
        <v>17</v>
      </c>
      <c r="E20" s="17" t="s">
        <v>17</v>
      </c>
      <c r="F20" s="17" t="s">
        <v>17</v>
      </c>
      <c r="G20" s="17" t="s">
        <v>17</v>
      </c>
      <c r="H20" s="10"/>
      <c r="I20" s="10"/>
      <c r="J20" s="10"/>
      <c r="K20" s="10"/>
      <c r="L20" s="10"/>
      <c r="M20" s="9"/>
      <c r="N20" s="10"/>
      <c r="O20" s="10"/>
      <c r="P20" s="10"/>
      <c r="Q20" s="10"/>
      <c r="R20" s="10"/>
      <c r="S20" s="10"/>
      <c r="T20" s="10"/>
      <c r="U20" s="10"/>
    </row>
    <row r="21" spans="1:21" ht="15.75">
      <c r="A21" s="18" t="s">
        <v>23</v>
      </c>
      <c r="B21" s="17"/>
      <c r="C21" s="17"/>
      <c r="D21" s="17"/>
      <c r="E21" s="17"/>
      <c r="F21" s="17"/>
      <c r="G21" s="17"/>
      <c r="H21" s="10"/>
      <c r="I21" s="10"/>
      <c r="J21" s="10"/>
      <c r="K21" s="10"/>
      <c r="L21" s="10"/>
      <c r="M21" s="9"/>
      <c r="N21" s="10"/>
      <c r="O21" s="10"/>
      <c r="P21" s="10"/>
      <c r="Q21" s="10"/>
      <c r="R21" s="10"/>
      <c r="S21" s="10"/>
      <c r="T21" s="10"/>
      <c r="U21" s="10"/>
    </row>
    <row r="22" spans="1:21" ht="15.75">
      <c r="A22" s="18" t="s">
        <v>24</v>
      </c>
      <c r="B22" s="17" t="s">
        <v>17</v>
      </c>
      <c r="C22" s="17" t="s">
        <v>17</v>
      </c>
      <c r="D22" s="17" t="s">
        <v>17</v>
      </c>
      <c r="E22" s="17" t="s">
        <v>17</v>
      </c>
      <c r="F22" s="17" t="s">
        <v>17</v>
      </c>
      <c r="G22" s="17" t="s">
        <v>17</v>
      </c>
      <c r="H22" s="10"/>
      <c r="I22" s="10"/>
      <c r="J22" s="10"/>
      <c r="K22" s="10"/>
      <c r="L22" s="10"/>
      <c r="M22" s="9"/>
      <c r="N22" s="10"/>
      <c r="O22" s="10"/>
      <c r="P22" s="10"/>
      <c r="Q22" s="10"/>
      <c r="R22" s="10"/>
      <c r="S22" s="10"/>
      <c r="T22" s="10"/>
      <c r="U22" s="10"/>
    </row>
    <row r="23" spans="1:21" ht="16.5" thickBot="1">
      <c r="A23" s="20" t="s">
        <v>25</v>
      </c>
      <c r="B23" s="21"/>
      <c r="C23" s="21"/>
      <c r="D23" s="21"/>
      <c r="E23" s="21"/>
      <c r="F23" s="21"/>
      <c r="G23" s="21"/>
      <c r="H23" s="10"/>
      <c r="I23" s="10"/>
      <c r="J23" s="10"/>
      <c r="K23" s="10"/>
      <c r="L23" s="10"/>
      <c r="M23" s="9"/>
      <c r="N23" s="10"/>
      <c r="O23" s="10"/>
      <c r="P23" s="10"/>
      <c r="Q23" s="10"/>
      <c r="R23" s="10"/>
      <c r="S23" s="10"/>
      <c r="T23" s="10"/>
      <c r="U23" s="10"/>
    </row>
    <row r="24" spans="1:21" ht="15.75">
      <c r="A24" s="46" t="s">
        <v>15</v>
      </c>
      <c r="B24" s="47"/>
      <c r="C24" s="47"/>
      <c r="D24" s="47"/>
      <c r="E24" s="47"/>
      <c r="F24" s="47"/>
      <c r="G24" s="47"/>
      <c r="H24" s="10"/>
      <c r="I24" s="10"/>
      <c r="J24" s="10"/>
      <c r="K24" s="10"/>
      <c r="L24" s="10"/>
      <c r="M24" s="41"/>
      <c r="N24" s="22"/>
      <c r="O24" s="23"/>
      <c r="P24" s="23"/>
      <c r="Q24" s="23"/>
      <c r="R24" s="24"/>
      <c r="S24" s="10"/>
      <c r="T24" s="10"/>
      <c r="U24" s="10"/>
    </row>
    <row r="25" spans="1:21" ht="43.9" customHeight="1">
      <c r="A25" s="48" t="s">
        <v>16</v>
      </c>
      <c r="B25" s="49"/>
      <c r="C25" s="49"/>
      <c r="D25" s="49"/>
      <c r="E25" s="50">
        <v>323</v>
      </c>
      <c r="F25" s="49"/>
      <c r="G25" s="51">
        <f>G27+G29+G32</f>
        <v>13288.187749999999</v>
      </c>
      <c r="H25" s="10"/>
      <c r="I25" s="9"/>
      <c r="J25" s="9"/>
      <c r="K25" s="10"/>
      <c r="L25" s="10"/>
      <c r="M25" s="9"/>
      <c r="N25" s="25"/>
      <c r="O25" s="10"/>
      <c r="P25" s="10"/>
      <c r="Q25" s="10"/>
      <c r="R25" s="10"/>
      <c r="S25" s="10"/>
      <c r="T25" s="10"/>
      <c r="U25" s="10"/>
    </row>
    <row r="26" spans="1:21" ht="22.5" customHeight="1">
      <c r="A26" s="16" t="s">
        <v>35</v>
      </c>
      <c r="B26" s="33"/>
      <c r="C26" s="33"/>
      <c r="D26" s="33"/>
      <c r="E26" s="38"/>
      <c r="F26" s="33"/>
      <c r="G26" s="34"/>
      <c r="H26" s="10"/>
      <c r="I26" s="9"/>
      <c r="J26" s="9"/>
      <c r="K26" s="10"/>
      <c r="L26" s="10"/>
      <c r="M26" s="9"/>
      <c r="N26" s="25"/>
      <c r="O26" s="10"/>
      <c r="P26" s="10"/>
      <c r="Q26" s="10"/>
      <c r="R26" s="10"/>
      <c r="S26" s="10"/>
      <c r="T26" s="10"/>
      <c r="U26" s="10"/>
    </row>
    <row r="27" spans="1:21" ht="47.25" customHeight="1">
      <c r="A27" s="45" t="s">
        <v>36</v>
      </c>
      <c r="B27" s="33">
        <v>36.580410000000001</v>
      </c>
      <c r="C27" s="33">
        <v>4.7912699999999999</v>
      </c>
      <c r="D27" s="33">
        <f>B27+C27</f>
        <v>41.371679999999998</v>
      </c>
      <c r="E27" s="38">
        <v>319</v>
      </c>
      <c r="F27" s="33">
        <v>42.306330000000003</v>
      </c>
      <c r="G27" s="34">
        <f>D27*E27+F27</f>
        <v>13239.872249999999</v>
      </c>
      <c r="H27" s="10"/>
      <c r="I27" s="9"/>
      <c r="J27" s="9"/>
      <c r="K27" s="10"/>
      <c r="L27" s="10"/>
      <c r="M27" s="9"/>
      <c r="N27" s="25"/>
      <c r="O27" s="10"/>
      <c r="P27" s="10"/>
      <c r="Q27" s="10"/>
      <c r="R27" s="10"/>
      <c r="S27" s="10"/>
      <c r="T27" s="10"/>
      <c r="U27" s="10"/>
    </row>
    <row r="28" spans="1:21" ht="66.75" customHeight="1">
      <c r="A28" s="44" t="s">
        <v>37</v>
      </c>
      <c r="B28" s="17" t="s">
        <v>17</v>
      </c>
      <c r="C28" s="17" t="s">
        <v>17</v>
      </c>
      <c r="D28" s="17" t="s">
        <v>17</v>
      </c>
      <c r="E28" s="17" t="s">
        <v>17</v>
      </c>
      <c r="F28" s="17" t="s">
        <v>17</v>
      </c>
      <c r="G28" s="17" t="s">
        <v>17</v>
      </c>
      <c r="H28" s="10"/>
      <c r="I28" s="9"/>
      <c r="J28" s="9"/>
      <c r="K28" s="10"/>
      <c r="L28" s="10"/>
      <c r="M28" s="9"/>
      <c r="N28" s="25"/>
      <c r="O28" s="10"/>
      <c r="P28" s="10"/>
      <c r="Q28" s="10"/>
      <c r="R28" s="10"/>
      <c r="S28" s="10"/>
      <c r="T28" s="10"/>
      <c r="U28" s="10"/>
    </row>
    <row r="29" spans="1:21" ht="48" customHeight="1">
      <c r="A29" s="45" t="s">
        <v>38</v>
      </c>
      <c r="B29" s="33">
        <v>10.85</v>
      </c>
      <c r="C29" s="33">
        <v>2.4653200000000002</v>
      </c>
      <c r="D29" s="33">
        <f>B29+C29</f>
        <v>13.31532</v>
      </c>
      <c r="E29" s="38">
        <v>3</v>
      </c>
      <c r="F29" s="33">
        <v>0.39662999999999998</v>
      </c>
      <c r="G29" s="34">
        <f>D29*E29+F29</f>
        <v>40.342590000000001</v>
      </c>
      <c r="H29" s="10"/>
      <c r="I29" s="9"/>
      <c r="J29" s="9"/>
      <c r="K29" s="10"/>
      <c r="L29" s="10"/>
      <c r="M29" s="9"/>
      <c r="N29" s="25"/>
      <c r="O29" s="10"/>
      <c r="P29" s="10"/>
      <c r="Q29" s="10"/>
      <c r="R29" s="10"/>
      <c r="S29" s="10"/>
      <c r="T29" s="10"/>
      <c r="U29" s="10"/>
    </row>
    <row r="30" spans="1:21" ht="60.75" customHeight="1">
      <c r="A30" s="44" t="s">
        <v>39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  <c r="G30" s="17" t="s">
        <v>17</v>
      </c>
      <c r="H30" s="10"/>
      <c r="I30" s="9"/>
      <c r="J30" s="9"/>
      <c r="K30" s="10"/>
      <c r="L30" s="10"/>
      <c r="M30" s="9"/>
      <c r="N30" s="25"/>
      <c r="O30" s="10"/>
      <c r="P30" s="10"/>
      <c r="Q30" s="10"/>
      <c r="R30" s="10"/>
      <c r="S30" s="10"/>
      <c r="T30" s="10"/>
      <c r="U30" s="10"/>
    </row>
    <row r="31" spans="1:21" ht="43.9" customHeight="1">
      <c r="A31" s="45" t="s">
        <v>40</v>
      </c>
      <c r="B31" s="17" t="s">
        <v>17</v>
      </c>
      <c r="C31" s="17" t="s">
        <v>17</v>
      </c>
      <c r="D31" s="17" t="s">
        <v>17</v>
      </c>
      <c r="E31" s="17" t="s">
        <v>17</v>
      </c>
      <c r="F31" s="17" t="s">
        <v>17</v>
      </c>
      <c r="G31" s="17" t="s">
        <v>17</v>
      </c>
      <c r="H31" s="10"/>
      <c r="I31" s="9"/>
      <c r="J31" s="9"/>
      <c r="K31" s="10"/>
      <c r="L31" s="10"/>
      <c r="M31" s="9"/>
      <c r="N31" s="25"/>
      <c r="O31" s="10"/>
      <c r="P31" s="10"/>
      <c r="Q31" s="10"/>
      <c r="R31" s="10"/>
      <c r="S31" s="10"/>
      <c r="T31" s="10"/>
      <c r="U31" s="10"/>
    </row>
    <row r="32" spans="1:21" ht="43.9" customHeight="1">
      <c r="A32" s="44" t="s">
        <v>41</v>
      </c>
      <c r="B32" s="33">
        <v>6.51</v>
      </c>
      <c r="C32" s="33">
        <v>1.4629099999999999</v>
      </c>
      <c r="D32" s="33">
        <f>B32+C32</f>
        <v>7.9729099999999997</v>
      </c>
      <c r="E32" s="38">
        <v>1</v>
      </c>
      <c r="F32" s="17" t="s">
        <v>17</v>
      </c>
      <c r="G32" s="34">
        <f>D32*E32</f>
        <v>7.9729099999999997</v>
      </c>
      <c r="H32" s="10"/>
      <c r="I32" s="9"/>
      <c r="J32" s="9"/>
      <c r="K32" s="10"/>
      <c r="L32" s="10"/>
      <c r="M32" s="9"/>
      <c r="N32" s="25"/>
      <c r="O32" s="10"/>
      <c r="P32" s="10"/>
      <c r="Q32" s="10"/>
      <c r="R32" s="10"/>
      <c r="S32" s="10"/>
      <c r="T32" s="10"/>
      <c r="U32" s="10"/>
    </row>
    <row r="33" spans="1:21" ht="15.75">
      <c r="A33" s="52" t="s">
        <v>18</v>
      </c>
      <c r="B33" s="53"/>
      <c r="C33" s="53"/>
      <c r="D33" s="49"/>
      <c r="E33" s="54"/>
      <c r="F33" s="53"/>
      <c r="G33" s="51" t="s">
        <v>26</v>
      </c>
      <c r="H33" s="10"/>
      <c r="I33" s="9"/>
      <c r="J33" s="10"/>
      <c r="K33" s="10"/>
      <c r="L33" s="10"/>
      <c r="M33" s="42"/>
      <c r="N33" s="43"/>
      <c r="O33" s="10"/>
      <c r="P33" s="10"/>
      <c r="Q33" s="23"/>
      <c r="R33" s="24"/>
      <c r="S33" s="10"/>
      <c r="T33" s="10"/>
      <c r="U33" s="10"/>
    </row>
    <row r="34" spans="1:21" ht="43.5">
      <c r="A34" s="48" t="s">
        <v>19</v>
      </c>
      <c r="B34" s="49"/>
      <c r="C34" s="49"/>
      <c r="D34" s="49"/>
      <c r="E34" s="55">
        <v>344</v>
      </c>
      <c r="F34" s="56"/>
      <c r="G34" s="51">
        <f>G36+G37+G40</f>
        <v>14151.594070000001</v>
      </c>
      <c r="H34" s="10"/>
      <c r="I34" s="9"/>
      <c r="J34" s="9"/>
      <c r="K34" s="10"/>
      <c r="L34" s="10"/>
      <c r="M34" s="26"/>
      <c r="N34" s="27"/>
      <c r="O34" s="10"/>
      <c r="P34" s="10"/>
      <c r="Q34" s="10"/>
      <c r="R34" s="10"/>
      <c r="S34" s="10"/>
      <c r="T34" s="10"/>
      <c r="U34" s="10"/>
    </row>
    <row r="35" spans="1:21" ht="15.75">
      <c r="A35" s="16" t="s">
        <v>35</v>
      </c>
      <c r="B35" s="33"/>
      <c r="C35" s="33"/>
      <c r="D35" s="33"/>
      <c r="E35" s="39"/>
      <c r="F35" s="35"/>
      <c r="G35" s="34"/>
      <c r="H35" s="10"/>
      <c r="I35" s="9"/>
      <c r="J35" s="9"/>
      <c r="K35" s="10"/>
      <c r="L35" s="10"/>
      <c r="M35" s="26"/>
      <c r="N35" s="27"/>
      <c r="O35" s="10"/>
      <c r="P35" s="10"/>
      <c r="Q35" s="10"/>
      <c r="R35" s="10"/>
      <c r="S35" s="10"/>
      <c r="T35" s="10"/>
      <c r="U35" s="10"/>
    </row>
    <row r="36" spans="1:21" ht="60">
      <c r="A36" s="45" t="s">
        <v>42</v>
      </c>
      <c r="B36" s="33">
        <v>36.667749999999998</v>
      </c>
      <c r="C36" s="33">
        <v>4.79711</v>
      </c>
      <c r="D36" s="33">
        <f>B36+C36</f>
        <v>41.464860000000002</v>
      </c>
      <c r="E36" s="38">
        <v>339</v>
      </c>
      <c r="F36" s="33">
        <v>45.232750000000003</v>
      </c>
      <c r="G36" s="33">
        <f>D36*E36+F36</f>
        <v>14101.82029</v>
      </c>
      <c r="H36" s="10"/>
      <c r="I36" s="9"/>
      <c r="J36" s="9"/>
      <c r="K36" s="10"/>
      <c r="L36" s="10"/>
      <c r="M36" s="26"/>
      <c r="N36" s="27"/>
      <c r="O36" s="10"/>
      <c r="P36" s="10"/>
      <c r="Q36" s="10"/>
      <c r="R36" s="10"/>
      <c r="S36" s="10"/>
      <c r="T36" s="10"/>
      <c r="U36" s="10"/>
    </row>
    <row r="37" spans="1:21" ht="60">
      <c r="A37" s="45" t="s">
        <v>43</v>
      </c>
      <c r="B37" s="33">
        <v>10.85</v>
      </c>
      <c r="C37" s="33">
        <v>2.4633400000000001</v>
      </c>
      <c r="D37" s="33">
        <f>B37+C37</f>
        <v>13.31334</v>
      </c>
      <c r="E37" s="38">
        <v>3</v>
      </c>
      <c r="F37" s="33">
        <v>0.39794000000000002</v>
      </c>
      <c r="G37" s="33">
        <f>D37*E37+F37</f>
        <v>40.337960000000002</v>
      </c>
      <c r="H37" s="10"/>
      <c r="I37" s="9"/>
      <c r="J37" s="9"/>
      <c r="K37" s="10"/>
      <c r="L37" s="10"/>
      <c r="M37" s="26"/>
      <c r="N37" s="27"/>
      <c r="O37" s="10"/>
      <c r="P37" s="10"/>
      <c r="Q37" s="10"/>
      <c r="R37" s="10"/>
      <c r="S37" s="10"/>
      <c r="T37" s="10"/>
      <c r="U37" s="10"/>
    </row>
    <row r="38" spans="1:21" ht="75.75" customHeight="1">
      <c r="A38" s="60" t="s">
        <v>51</v>
      </c>
      <c r="B38" s="17" t="s">
        <v>17</v>
      </c>
      <c r="C38" s="17" t="s">
        <v>17</v>
      </c>
      <c r="D38" s="17" t="s">
        <v>17</v>
      </c>
      <c r="E38" s="38" t="s">
        <v>17</v>
      </c>
      <c r="F38" s="17" t="s">
        <v>17</v>
      </c>
      <c r="G38" s="17" t="s">
        <v>17</v>
      </c>
      <c r="H38" s="10"/>
      <c r="I38" s="9"/>
      <c r="J38" s="9"/>
      <c r="K38" s="10"/>
      <c r="L38" s="10"/>
      <c r="M38" s="26"/>
      <c r="N38" s="27"/>
      <c r="O38" s="10"/>
      <c r="P38" s="10"/>
      <c r="Q38" s="10"/>
      <c r="R38" s="10"/>
      <c r="S38" s="10"/>
      <c r="T38" s="10"/>
      <c r="U38" s="10"/>
    </row>
    <row r="39" spans="1:21" ht="60">
      <c r="A39" s="60" t="s">
        <v>44</v>
      </c>
      <c r="B39" s="17" t="s">
        <v>17</v>
      </c>
      <c r="C39" s="17" t="s">
        <v>17</v>
      </c>
      <c r="D39" s="17" t="s">
        <v>17</v>
      </c>
      <c r="E39" s="38" t="s">
        <v>17</v>
      </c>
      <c r="F39" s="17" t="s">
        <v>17</v>
      </c>
      <c r="G39" s="17" t="s">
        <v>17</v>
      </c>
      <c r="H39" s="10"/>
      <c r="I39" s="9"/>
      <c r="J39" s="9"/>
      <c r="K39" s="10"/>
      <c r="L39" s="10"/>
      <c r="M39" s="26"/>
      <c r="N39" s="27"/>
      <c r="O39" s="10"/>
      <c r="P39" s="10"/>
      <c r="Q39" s="10"/>
      <c r="R39" s="10"/>
      <c r="S39" s="10"/>
      <c r="T39" s="10"/>
      <c r="U39" s="10"/>
    </row>
    <row r="40" spans="1:21" ht="60">
      <c r="A40" s="44" t="s">
        <v>45</v>
      </c>
      <c r="B40" s="33">
        <v>3.2549999999999999</v>
      </c>
      <c r="C40" s="33">
        <v>1.4629099999999999</v>
      </c>
      <c r="D40" s="33">
        <f>B40+C40</f>
        <v>4.7179099999999998</v>
      </c>
      <c r="E40" s="38">
        <v>2</v>
      </c>
      <c r="F40" s="17" t="s">
        <v>17</v>
      </c>
      <c r="G40" s="33">
        <f>D40*E40</f>
        <v>9.4358199999999997</v>
      </c>
      <c r="H40" s="10"/>
      <c r="I40" s="9"/>
      <c r="J40" s="9"/>
      <c r="K40" s="10"/>
      <c r="L40" s="10"/>
      <c r="M40" s="26"/>
      <c r="N40" s="27"/>
      <c r="O40" s="10"/>
      <c r="P40" s="10"/>
      <c r="Q40" s="10"/>
      <c r="R40" s="10"/>
      <c r="S40" s="10"/>
      <c r="T40" s="10"/>
      <c r="U40" s="10"/>
    </row>
    <row r="41" spans="1:21" ht="15.75">
      <c r="A41" s="46" t="s">
        <v>20</v>
      </c>
      <c r="B41" s="49"/>
      <c r="C41" s="49"/>
      <c r="D41" s="49"/>
      <c r="E41" s="55"/>
      <c r="F41" s="56"/>
      <c r="G41" s="51"/>
      <c r="H41" s="10"/>
      <c r="I41" s="9"/>
      <c r="J41" s="9"/>
      <c r="K41" s="10"/>
      <c r="L41" s="10"/>
      <c r="M41" s="26"/>
      <c r="N41" s="27"/>
      <c r="O41" s="10"/>
      <c r="P41" s="10"/>
      <c r="Q41" s="10"/>
      <c r="R41" s="10"/>
      <c r="S41" s="10"/>
      <c r="T41" s="10"/>
      <c r="U41" s="10"/>
    </row>
    <row r="42" spans="1:21" ht="43.5">
      <c r="A42" s="48" t="s">
        <v>21</v>
      </c>
      <c r="B42" s="49">
        <v>36.248330000000003</v>
      </c>
      <c r="C42" s="49">
        <v>4.7809299999999997</v>
      </c>
      <c r="D42" s="49">
        <f>B42+C42</f>
        <v>41.029260000000001</v>
      </c>
      <c r="E42" s="55">
        <v>55</v>
      </c>
      <c r="F42" s="57">
        <v>6</v>
      </c>
      <c r="G42" s="51">
        <f>D42*E42+F42</f>
        <v>2262.6093000000001</v>
      </c>
      <c r="H42" s="10"/>
      <c r="I42" s="10"/>
      <c r="J42" s="10"/>
      <c r="K42" s="10"/>
      <c r="L42" s="10"/>
      <c r="M42" s="26"/>
      <c r="N42" s="27"/>
      <c r="O42" s="10"/>
      <c r="P42" s="10"/>
      <c r="Q42" s="10"/>
      <c r="R42" s="10"/>
      <c r="S42" s="10"/>
      <c r="T42" s="10"/>
      <c r="U42" s="10"/>
    </row>
    <row r="43" spans="1:21" ht="15.75">
      <c r="A43" s="16" t="s">
        <v>35</v>
      </c>
      <c r="B43" s="33"/>
      <c r="C43" s="33"/>
      <c r="D43" s="33"/>
      <c r="E43" s="39"/>
      <c r="F43" s="36"/>
      <c r="G43" s="34"/>
      <c r="H43" s="10"/>
      <c r="I43" s="10"/>
      <c r="J43" s="10"/>
      <c r="K43" s="10"/>
      <c r="L43" s="10"/>
      <c r="M43" s="26"/>
      <c r="N43" s="27"/>
      <c r="O43" s="10"/>
      <c r="P43" s="10"/>
      <c r="Q43" s="10"/>
      <c r="R43" s="10"/>
      <c r="S43" s="10"/>
      <c r="T43" s="10"/>
      <c r="U43" s="10"/>
    </row>
    <row r="44" spans="1:21" ht="45">
      <c r="A44" s="45" t="s">
        <v>50</v>
      </c>
      <c r="B44" s="33">
        <v>36.248330000000003</v>
      </c>
      <c r="C44" s="33">
        <v>4.7809299999999997</v>
      </c>
      <c r="D44" s="33">
        <f>B44+C44</f>
        <v>41.029260000000001</v>
      </c>
      <c r="E44" s="39">
        <v>55</v>
      </c>
      <c r="F44" s="36">
        <v>6</v>
      </c>
      <c r="G44" s="34">
        <f>D44*E44+F44</f>
        <v>2262.6093000000001</v>
      </c>
      <c r="H44" s="10"/>
      <c r="I44" s="10"/>
      <c r="J44" s="10"/>
      <c r="K44" s="10"/>
      <c r="L44" s="10"/>
      <c r="M44" s="26"/>
      <c r="N44" s="27"/>
      <c r="O44" s="10"/>
      <c r="P44" s="10"/>
      <c r="Q44" s="10"/>
      <c r="R44" s="10"/>
      <c r="S44" s="10"/>
      <c r="T44" s="10"/>
      <c r="U44" s="10"/>
    </row>
    <row r="45" spans="1:21" ht="45">
      <c r="A45" s="45" t="s">
        <v>53</v>
      </c>
      <c r="B45" s="17" t="s">
        <v>17</v>
      </c>
      <c r="C45" s="17" t="s">
        <v>17</v>
      </c>
      <c r="D45" s="17" t="s">
        <v>17</v>
      </c>
      <c r="E45" s="17" t="s">
        <v>17</v>
      </c>
      <c r="F45" s="17" t="s">
        <v>17</v>
      </c>
      <c r="G45" s="17" t="s">
        <v>17</v>
      </c>
      <c r="H45" s="10"/>
      <c r="I45" s="10"/>
      <c r="J45" s="10"/>
      <c r="K45" s="10"/>
      <c r="L45" s="10"/>
      <c r="M45" s="26"/>
      <c r="N45" s="27"/>
      <c r="O45" s="10"/>
      <c r="P45" s="10"/>
      <c r="Q45" s="10"/>
      <c r="R45" s="10"/>
      <c r="S45" s="10"/>
      <c r="T45" s="10"/>
      <c r="U45" s="10"/>
    </row>
    <row r="46" spans="1:21" ht="110.25" customHeight="1">
      <c r="A46" s="60" t="s">
        <v>52</v>
      </c>
      <c r="B46" s="17" t="s">
        <v>17</v>
      </c>
      <c r="C46" s="17" t="s">
        <v>17</v>
      </c>
      <c r="D46" s="17" t="s">
        <v>17</v>
      </c>
      <c r="E46" s="17" t="s">
        <v>17</v>
      </c>
      <c r="F46" s="17" t="s">
        <v>17</v>
      </c>
      <c r="G46" s="17" t="s">
        <v>17</v>
      </c>
      <c r="H46" s="10"/>
      <c r="I46" s="10"/>
      <c r="J46" s="10"/>
      <c r="K46" s="10"/>
      <c r="L46" s="10"/>
      <c r="M46" s="26"/>
      <c r="N46" s="27"/>
      <c r="O46" s="10"/>
      <c r="P46" s="10"/>
      <c r="Q46" s="10"/>
      <c r="R46" s="10"/>
      <c r="S46" s="10"/>
      <c r="T46" s="10"/>
      <c r="U46" s="10"/>
    </row>
    <row r="47" spans="1:21" ht="60">
      <c r="A47" s="44" t="s">
        <v>47</v>
      </c>
      <c r="B47" s="17" t="s">
        <v>17</v>
      </c>
      <c r="C47" s="17" t="s">
        <v>17</v>
      </c>
      <c r="D47" s="17" t="s">
        <v>17</v>
      </c>
      <c r="E47" s="17" t="s">
        <v>17</v>
      </c>
      <c r="F47" s="17" t="s">
        <v>17</v>
      </c>
      <c r="G47" s="17" t="s">
        <v>17</v>
      </c>
      <c r="H47" s="10"/>
      <c r="I47" s="10"/>
      <c r="J47" s="10"/>
      <c r="K47" s="10"/>
      <c r="L47" s="10"/>
      <c r="M47" s="26"/>
      <c r="N47" s="27"/>
      <c r="O47" s="10"/>
      <c r="P47" s="10"/>
      <c r="Q47" s="10"/>
      <c r="R47" s="10"/>
      <c r="S47" s="10"/>
      <c r="T47" s="10"/>
      <c r="U47" s="10"/>
    </row>
    <row r="48" spans="1:21" ht="90">
      <c r="A48" s="45" t="s">
        <v>48</v>
      </c>
      <c r="B48" s="17" t="s">
        <v>17</v>
      </c>
      <c r="C48" s="17" t="s">
        <v>17</v>
      </c>
      <c r="D48" s="17" t="s">
        <v>17</v>
      </c>
      <c r="E48" s="17" t="s">
        <v>17</v>
      </c>
      <c r="F48" s="17" t="s">
        <v>17</v>
      </c>
      <c r="G48" s="17" t="s">
        <v>17</v>
      </c>
      <c r="H48" s="10"/>
      <c r="I48" s="10"/>
      <c r="J48" s="10"/>
      <c r="K48" s="10"/>
      <c r="L48" s="10"/>
      <c r="M48" s="26"/>
      <c r="N48" s="27"/>
      <c r="O48" s="10"/>
      <c r="P48" s="10"/>
      <c r="Q48" s="10"/>
      <c r="R48" s="10"/>
      <c r="S48" s="10"/>
      <c r="T48" s="10"/>
      <c r="U48" s="10"/>
    </row>
    <row r="49" spans="1:21" ht="90">
      <c r="A49" s="44" t="s">
        <v>49</v>
      </c>
      <c r="B49" s="17" t="s">
        <v>17</v>
      </c>
      <c r="C49" s="17" t="s">
        <v>17</v>
      </c>
      <c r="D49" s="17" t="s">
        <v>17</v>
      </c>
      <c r="E49" s="17" t="s">
        <v>17</v>
      </c>
      <c r="F49" s="17" t="s">
        <v>17</v>
      </c>
      <c r="G49" s="17" t="s">
        <v>17</v>
      </c>
      <c r="H49" s="10"/>
      <c r="I49" s="10"/>
      <c r="J49" s="10"/>
      <c r="K49" s="10"/>
      <c r="L49" s="10"/>
      <c r="M49" s="26"/>
      <c r="N49" s="27"/>
      <c r="O49" s="10"/>
      <c r="P49" s="10"/>
      <c r="Q49" s="10"/>
      <c r="R49" s="10"/>
      <c r="S49" s="10"/>
      <c r="T49" s="10"/>
      <c r="U49" s="10"/>
    </row>
    <row r="50" spans="1:21" ht="15.75">
      <c r="A50" s="46" t="s">
        <v>22</v>
      </c>
      <c r="B50" s="49"/>
      <c r="C50" s="49"/>
      <c r="D50" s="49"/>
      <c r="E50" s="55"/>
      <c r="F50" s="56"/>
      <c r="G50" s="51"/>
      <c r="H50" s="10"/>
      <c r="I50" s="10"/>
      <c r="J50" s="10"/>
      <c r="K50" s="10"/>
      <c r="L50" s="10"/>
      <c r="M50" s="26"/>
      <c r="N50" s="27"/>
      <c r="O50" s="10"/>
      <c r="P50" s="10"/>
      <c r="Q50" s="10"/>
      <c r="R50" s="10"/>
      <c r="S50" s="10"/>
      <c r="T50" s="10"/>
      <c r="U50" s="10"/>
    </row>
    <row r="51" spans="1:21" ht="47.25" customHeight="1">
      <c r="A51" s="58" t="s">
        <v>46</v>
      </c>
      <c r="B51" s="49">
        <v>2.4373399999999998</v>
      </c>
      <c r="C51" s="49">
        <v>4.09117</v>
      </c>
      <c r="D51" s="49">
        <f>B51+C51</f>
        <v>6.5285099999999998</v>
      </c>
      <c r="E51" s="55">
        <v>200</v>
      </c>
      <c r="F51" s="57">
        <v>21.766179999999999</v>
      </c>
      <c r="G51" s="51">
        <f>D51*E51+F51</f>
        <v>1327.4681800000001</v>
      </c>
      <c r="H51" s="10"/>
      <c r="I51" s="10"/>
      <c r="J51" s="10"/>
      <c r="K51" s="10"/>
      <c r="L51" s="10"/>
      <c r="M51" s="26"/>
      <c r="N51" s="27"/>
      <c r="O51" s="10"/>
      <c r="P51" s="10"/>
      <c r="Q51" s="10"/>
      <c r="R51" s="10"/>
      <c r="S51" s="10"/>
      <c r="T51" s="10"/>
      <c r="U51" s="10"/>
    </row>
    <row r="52" spans="1:21" ht="15.75">
      <c r="A52" s="46" t="s">
        <v>32</v>
      </c>
      <c r="B52" s="49"/>
      <c r="C52" s="49"/>
      <c r="D52" s="49"/>
      <c r="E52" s="55"/>
      <c r="F52" s="56"/>
      <c r="G52" s="51"/>
      <c r="H52" s="10"/>
      <c r="I52" s="10"/>
      <c r="J52" s="10"/>
      <c r="K52" s="10"/>
      <c r="L52" s="10"/>
      <c r="M52" s="26"/>
      <c r="N52" s="27"/>
      <c r="O52" s="10"/>
      <c r="P52" s="10"/>
      <c r="Q52" s="10"/>
      <c r="R52" s="10"/>
      <c r="S52" s="10"/>
      <c r="T52" s="10"/>
      <c r="U52" s="10"/>
    </row>
    <row r="53" spans="1:21" ht="15.75">
      <c r="A53" s="58" t="s">
        <v>33</v>
      </c>
      <c r="B53" s="49">
        <v>6.9055900000000001</v>
      </c>
      <c r="C53" s="49">
        <v>4.18405</v>
      </c>
      <c r="D53" s="49">
        <f>B53+C53</f>
        <v>11.089639999999999</v>
      </c>
      <c r="E53" s="55">
        <v>146</v>
      </c>
      <c r="F53" s="57">
        <v>15.64231</v>
      </c>
      <c r="G53" s="51">
        <f>D53*E53+F53</f>
        <v>1634.7297499999997</v>
      </c>
      <c r="H53" s="10"/>
      <c r="I53" s="10"/>
      <c r="J53" s="10"/>
      <c r="K53" s="10"/>
      <c r="L53" s="10"/>
      <c r="M53" s="26"/>
      <c r="N53" s="27"/>
      <c r="O53" s="10"/>
      <c r="P53" s="10"/>
      <c r="Q53" s="10"/>
      <c r="R53" s="10"/>
      <c r="S53" s="10"/>
      <c r="T53" s="10"/>
      <c r="U53" s="10"/>
    </row>
    <row r="54" spans="1:21" ht="15.75">
      <c r="A54" s="52" t="s">
        <v>34</v>
      </c>
      <c r="B54" s="49"/>
      <c r="C54" s="49"/>
      <c r="D54" s="49"/>
      <c r="E54" s="55"/>
      <c r="F54" s="57"/>
      <c r="G54" s="51"/>
      <c r="H54" s="10"/>
      <c r="I54" s="10"/>
      <c r="J54" s="10"/>
      <c r="K54" s="10"/>
      <c r="L54" s="10"/>
      <c r="M54" s="26"/>
      <c r="N54" s="27"/>
      <c r="O54" s="10"/>
      <c r="P54" s="10"/>
      <c r="Q54" s="10"/>
      <c r="R54" s="10"/>
      <c r="S54" s="10"/>
      <c r="T54" s="10"/>
      <c r="U54" s="10"/>
    </row>
    <row r="55" spans="1:21" ht="15.75">
      <c r="A55" s="59" t="s">
        <v>24</v>
      </c>
      <c r="B55" s="49">
        <v>2.9019499999999998</v>
      </c>
      <c r="C55" s="49">
        <v>0.30126999999999998</v>
      </c>
      <c r="D55" s="49">
        <f>B55+C55</f>
        <v>3.20322</v>
      </c>
      <c r="E55" s="55">
        <v>664</v>
      </c>
      <c r="F55" s="57">
        <v>61.113869999999999</v>
      </c>
      <c r="G55" s="51">
        <f>D55*E55+F55</f>
        <v>2188.05195</v>
      </c>
      <c r="H55" s="10"/>
      <c r="I55" s="10"/>
      <c r="J55" s="10"/>
      <c r="K55" s="10"/>
      <c r="L55" s="10"/>
      <c r="M55" s="26"/>
      <c r="N55" s="27"/>
      <c r="O55" s="10"/>
      <c r="P55" s="10"/>
      <c r="Q55" s="10"/>
      <c r="R55" s="10"/>
      <c r="S55" s="10"/>
      <c r="T55" s="10"/>
      <c r="U55" s="10"/>
    </row>
    <row r="56" spans="1:21" ht="23.25" customHeight="1" thickBot="1">
      <c r="A56" s="20" t="s">
        <v>27</v>
      </c>
      <c r="B56" s="37">
        <f t="shared" ref="B56:G56" si="0">B25+B34+B42+B51+B53+B55</f>
        <v>48.493210000000005</v>
      </c>
      <c r="C56" s="37">
        <f t="shared" si="0"/>
        <v>13.357419999999999</v>
      </c>
      <c r="D56" s="37">
        <f t="shared" si="0"/>
        <v>61.850629999999995</v>
      </c>
      <c r="E56" s="40">
        <f t="shared" si="0"/>
        <v>1732</v>
      </c>
      <c r="F56" s="37">
        <f t="shared" si="0"/>
        <v>104.52235999999999</v>
      </c>
      <c r="G56" s="37">
        <f t="shared" si="0"/>
        <v>34852.640999999996</v>
      </c>
      <c r="H56" s="28"/>
      <c r="I56" s="29"/>
      <c r="J56" s="10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5.75">
      <c r="A57" s="61" t="s">
        <v>15</v>
      </c>
      <c r="B57" s="30"/>
      <c r="C57" s="30"/>
      <c r="D57" s="30"/>
      <c r="E57" s="30"/>
      <c r="F57" s="30"/>
      <c r="G57" s="31"/>
      <c r="H57" s="10"/>
      <c r="I57" s="10"/>
      <c r="J57" s="10"/>
      <c r="K57" s="10"/>
      <c r="L57" s="10"/>
      <c r="M57" s="10"/>
      <c r="N57" s="10"/>
      <c r="O57" s="10"/>
    </row>
    <row r="58" spans="1:21" ht="43.15" customHeight="1">
      <c r="A58" s="48" t="s">
        <v>16</v>
      </c>
      <c r="B58" s="49"/>
      <c r="C58" s="49"/>
      <c r="D58" s="49"/>
      <c r="E58" s="50">
        <v>330</v>
      </c>
      <c r="F58" s="49"/>
      <c r="G58" s="51">
        <f>G60+G62+G65</f>
        <v>13577.789509999999</v>
      </c>
      <c r="H58" s="32"/>
      <c r="I58" s="9"/>
      <c r="J58" s="10"/>
      <c r="K58" s="10"/>
      <c r="L58" s="10"/>
      <c r="M58" s="10"/>
      <c r="N58" s="10"/>
      <c r="O58" s="10"/>
    </row>
    <row r="59" spans="1:21" ht="43.15" customHeight="1">
      <c r="A59" s="16" t="s">
        <v>35</v>
      </c>
      <c r="B59" s="33"/>
      <c r="C59" s="33"/>
      <c r="D59" s="33"/>
      <c r="E59" s="38"/>
      <c r="F59" s="33"/>
      <c r="G59" s="34"/>
      <c r="H59" s="32"/>
      <c r="I59" s="9"/>
      <c r="J59" s="10"/>
      <c r="K59" s="10"/>
      <c r="L59" s="10"/>
      <c r="M59" s="10"/>
      <c r="N59" s="10"/>
      <c r="O59" s="10"/>
    </row>
    <row r="60" spans="1:21" ht="43.15" customHeight="1">
      <c r="A60" s="45" t="s">
        <v>36</v>
      </c>
      <c r="B60" s="33">
        <v>36.580410000000001</v>
      </c>
      <c r="C60" s="33">
        <v>4.7912699999999999</v>
      </c>
      <c r="D60" s="33">
        <f>B60+C60</f>
        <v>41.371679999999998</v>
      </c>
      <c r="E60" s="38">
        <v>326</v>
      </c>
      <c r="F60" s="33">
        <v>42.306330000000003</v>
      </c>
      <c r="G60" s="34">
        <f>D60*E60+F60</f>
        <v>13529.474009999998</v>
      </c>
      <c r="H60" s="32"/>
      <c r="I60" s="9"/>
      <c r="J60" s="10"/>
      <c r="K60" s="10"/>
      <c r="L60" s="10"/>
      <c r="M60" s="10"/>
      <c r="N60" s="10"/>
      <c r="O60" s="10"/>
    </row>
    <row r="61" spans="1:21" ht="43.15" customHeight="1">
      <c r="A61" s="44" t="s">
        <v>37</v>
      </c>
      <c r="B61" s="17" t="s">
        <v>17</v>
      </c>
      <c r="C61" s="17" t="s">
        <v>17</v>
      </c>
      <c r="D61" s="17" t="s">
        <v>17</v>
      </c>
      <c r="E61" s="17" t="s">
        <v>17</v>
      </c>
      <c r="F61" s="17" t="s">
        <v>17</v>
      </c>
      <c r="G61" s="17" t="s">
        <v>17</v>
      </c>
      <c r="H61" s="32"/>
      <c r="I61" s="9"/>
      <c r="J61" s="10"/>
      <c r="K61" s="10"/>
      <c r="L61" s="10"/>
      <c r="M61" s="10"/>
      <c r="N61" s="10"/>
      <c r="O61" s="10"/>
    </row>
    <row r="62" spans="1:21" ht="43.15" customHeight="1">
      <c r="A62" s="45" t="s">
        <v>38</v>
      </c>
      <c r="B62" s="33">
        <v>10.85</v>
      </c>
      <c r="C62" s="33">
        <v>2.4653200000000002</v>
      </c>
      <c r="D62" s="33">
        <f>B62+C62</f>
        <v>13.31532</v>
      </c>
      <c r="E62" s="38">
        <v>3</v>
      </c>
      <c r="F62" s="33">
        <v>0.39662999999999998</v>
      </c>
      <c r="G62" s="34">
        <f>D62*E62+F62</f>
        <v>40.342590000000001</v>
      </c>
      <c r="H62" s="32"/>
      <c r="I62" s="9"/>
      <c r="J62" s="10"/>
      <c r="K62" s="10"/>
      <c r="L62" s="10"/>
      <c r="M62" s="10"/>
      <c r="N62" s="10"/>
      <c r="O62" s="10"/>
    </row>
    <row r="63" spans="1:21" ht="43.15" customHeight="1">
      <c r="A63" s="44" t="s">
        <v>39</v>
      </c>
      <c r="B63" s="17" t="s">
        <v>17</v>
      </c>
      <c r="C63" s="17" t="s">
        <v>17</v>
      </c>
      <c r="D63" s="17" t="s">
        <v>17</v>
      </c>
      <c r="E63" s="17" t="s">
        <v>17</v>
      </c>
      <c r="F63" s="17" t="s">
        <v>17</v>
      </c>
      <c r="G63" s="17" t="s">
        <v>17</v>
      </c>
      <c r="H63" s="32"/>
      <c r="I63" s="9"/>
      <c r="J63" s="10"/>
      <c r="K63" s="10"/>
      <c r="L63" s="10"/>
      <c r="M63" s="10"/>
      <c r="N63" s="10"/>
      <c r="O63" s="10"/>
    </row>
    <row r="64" spans="1:21" ht="43.15" customHeight="1">
      <c r="A64" s="45" t="s">
        <v>40</v>
      </c>
      <c r="B64" s="17" t="s">
        <v>17</v>
      </c>
      <c r="C64" s="17" t="s">
        <v>17</v>
      </c>
      <c r="D64" s="17" t="s">
        <v>17</v>
      </c>
      <c r="E64" s="17" t="s">
        <v>17</v>
      </c>
      <c r="F64" s="17" t="s">
        <v>17</v>
      </c>
      <c r="G64" s="17" t="s">
        <v>17</v>
      </c>
      <c r="H64" s="32"/>
      <c r="I64" s="9"/>
      <c r="J64" s="10"/>
      <c r="K64" s="10"/>
      <c r="L64" s="10"/>
      <c r="M64" s="10"/>
      <c r="N64" s="10"/>
      <c r="O64" s="10"/>
    </row>
    <row r="65" spans="1:15" ht="43.15" customHeight="1">
      <c r="A65" s="44" t="s">
        <v>41</v>
      </c>
      <c r="B65" s="33">
        <v>6.51</v>
      </c>
      <c r="C65" s="33">
        <v>1.4629099999999999</v>
      </c>
      <c r="D65" s="33">
        <f>B65+C65</f>
        <v>7.9729099999999997</v>
      </c>
      <c r="E65" s="38">
        <v>1</v>
      </c>
      <c r="F65" s="17" t="s">
        <v>17</v>
      </c>
      <c r="G65" s="34">
        <f>D65*E65</f>
        <v>7.9729099999999997</v>
      </c>
      <c r="H65" s="32"/>
      <c r="I65" s="9"/>
      <c r="J65" s="10"/>
      <c r="K65" s="10"/>
      <c r="L65" s="10"/>
      <c r="M65" s="10"/>
      <c r="N65" s="10"/>
      <c r="O65" s="10"/>
    </row>
    <row r="66" spans="1:15" ht="15.75">
      <c r="A66" s="52" t="s">
        <v>18</v>
      </c>
      <c r="B66" s="53"/>
      <c r="C66" s="49"/>
      <c r="D66" s="49"/>
      <c r="E66" s="54"/>
      <c r="F66" s="49"/>
      <c r="G66" s="62"/>
      <c r="H66" s="29"/>
      <c r="I66" s="10"/>
      <c r="J66" s="10"/>
      <c r="K66" s="10"/>
      <c r="L66" s="10"/>
      <c r="M66" s="10"/>
      <c r="N66" s="10"/>
      <c r="O66" s="10"/>
    </row>
    <row r="67" spans="1:15" ht="43.5">
      <c r="A67" s="48" t="s">
        <v>19</v>
      </c>
      <c r="B67" s="49"/>
      <c r="C67" s="49"/>
      <c r="D67" s="49"/>
      <c r="E67" s="55">
        <v>346</v>
      </c>
      <c r="F67" s="49"/>
      <c r="G67" s="51">
        <f>G69+G70+G73</f>
        <v>14234.523790000001</v>
      </c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6" t="s">
        <v>35</v>
      </c>
      <c r="B68" s="33"/>
      <c r="C68" s="33"/>
      <c r="D68" s="33"/>
      <c r="E68" s="39"/>
      <c r="F68" s="35"/>
      <c r="G68" s="34"/>
      <c r="H68" s="10"/>
      <c r="I68" s="10"/>
      <c r="J68" s="10"/>
      <c r="K68" s="10"/>
      <c r="L68" s="10"/>
      <c r="M68" s="10"/>
      <c r="N68" s="10"/>
      <c r="O68" s="10"/>
    </row>
    <row r="69" spans="1:15" ht="60">
      <c r="A69" s="45" t="s">
        <v>42</v>
      </c>
      <c r="B69" s="33">
        <v>36.667749999999998</v>
      </c>
      <c r="C69" s="33">
        <v>4.79711</v>
      </c>
      <c r="D69" s="33">
        <f>B69+C69</f>
        <v>41.464860000000002</v>
      </c>
      <c r="E69" s="38">
        <v>341</v>
      </c>
      <c r="F69" s="33">
        <v>45.232750000000003</v>
      </c>
      <c r="G69" s="33">
        <f>D69*E69+F69</f>
        <v>14184.75001</v>
      </c>
      <c r="H69" s="10"/>
      <c r="I69" s="10"/>
      <c r="J69" s="10"/>
      <c r="K69" s="10"/>
      <c r="L69" s="10"/>
      <c r="M69" s="10"/>
      <c r="N69" s="10"/>
      <c r="O69" s="10"/>
    </row>
    <row r="70" spans="1:15" ht="60">
      <c r="A70" s="45" t="s">
        <v>43</v>
      </c>
      <c r="B70" s="33">
        <v>10.85</v>
      </c>
      <c r="C70" s="33">
        <v>2.4633400000000001</v>
      </c>
      <c r="D70" s="33">
        <f>B70+C70</f>
        <v>13.31334</v>
      </c>
      <c r="E70" s="38">
        <v>3</v>
      </c>
      <c r="F70" s="33">
        <v>0.39794000000000002</v>
      </c>
      <c r="G70" s="33">
        <f>D70*E70+F70</f>
        <v>40.337960000000002</v>
      </c>
      <c r="H70" s="10"/>
      <c r="I70" s="10"/>
      <c r="J70" s="10"/>
      <c r="K70" s="10"/>
      <c r="L70" s="10"/>
      <c r="M70" s="10"/>
      <c r="N70" s="10"/>
      <c r="O70" s="10"/>
    </row>
    <row r="71" spans="1:15" ht="105">
      <c r="A71" s="60" t="s">
        <v>51</v>
      </c>
      <c r="B71" s="17" t="s">
        <v>17</v>
      </c>
      <c r="C71" s="17" t="s">
        <v>17</v>
      </c>
      <c r="D71" s="17" t="s">
        <v>17</v>
      </c>
      <c r="E71" s="38" t="s">
        <v>17</v>
      </c>
      <c r="F71" s="17" t="s">
        <v>17</v>
      </c>
      <c r="G71" s="17" t="s">
        <v>17</v>
      </c>
      <c r="H71" s="10"/>
      <c r="I71" s="10"/>
      <c r="J71" s="10"/>
      <c r="K71" s="10"/>
      <c r="L71" s="10"/>
      <c r="M71" s="10"/>
      <c r="N71" s="10"/>
      <c r="O71" s="10"/>
    </row>
    <row r="72" spans="1:15" ht="60">
      <c r="A72" s="60" t="s">
        <v>44</v>
      </c>
      <c r="B72" s="17" t="s">
        <v>17</v>
      </c>
      <c r="C72" s="17" t="s">
        <v>17</v>
      </c>
      <c r="D72" s="17" t="s">
        <v>17</v>
      </c>
      <c r="E72" s="38" t="s">
        <v>17</v>
      </c>
      <c r="F72" s="17" t="s">
        <v>17</v>
      </c>
      <c r="G72" s="17" t="s">
        <v>17</v>
      </c>
      <c r="H72" s="10"/>
      <c r="I72" s="10"/>
      <c r="J72" s="10"/>
      <c r="K72" s="10"/>
      <c r="L72" s="10"/>
      <c r="M72" s="10"/>
      <c r="N72" s="10"/>
      <c r="O72" s="10"/>
    </row>
    <row r="73" spans="1:15" ht="60">
      <c r="A73" s="44" t="s">
        <v>45</v>
      </c>
      <c r="B73" s="33">
        <v>3.2549999999999999</v>
      </c>
      <c r="C73" s="33">
        <v>1.4629099999999999</v>
      </c>
      <c r="D73" s="33">
        <f>B73+C73</f>
        <v>4.7179099999999998</v>
      </c>
      <c r="E73" s="38">
        <v>2</v>
      </c>
      <c r="F73" s="17" t="s">
        <v>17</v>
      </c>
      <c r="G73" s="33">
        <f>D73*E73</f>
        <v>9.4358199999999997</v>
      </c>
      <c r="H73" s="10"/>
      <c r="I73" s="10"/>
      <c r="J73" s="10"/>
      <c r="K73" s="10"/>
      <c r="L73" s="10"/>
      <c r="M73" s="10"/>
      <c r="N73" s="10"/>
      <c r="O73" s="10"/>
    </row>
    <row r="74" spans="1:15" ht="15.75">
      <c r="A74" s="46" t="s">
        <v>20</v>
      </c>
      <c r="B74" s="49"/>
      <c r="C74" s="49"/>
      <c r="D74" s="49"/>
      <c r="E74" s="55"/>
      <c r="F74" s="49"/>
      <c r="G74" s="62"/>
      <c r="H74" s="10"/>
      <c r="I74" s="10"/>
      <c r="J74" s="10"/>
      <c r="K74" s="10"/>
      <c r="L74" s="10"/>
      <c r="M74" s="10"/>
      <c r="N74" s="10"/>
      <c r="O74" s="10"/>
    </row>
    <row r="75" spans="1:15" ht="43.5">
      <c r="A75" s="48" t="s">
        <v>21</v>
      </c>
      <c r="B75" s="49">
        <v>36.248330000000003</v>
      </c>
      <c r="C75" s="49">
        <v>4.7809299999999997</v>
      </c>
      <c r="D75" s="49">
        <f>B75+C75</f>
        <v>41.029260000000001</v>
      </c>
      <c r="E75" s="55">
        <v>50</v>
      </c>
      <c r="F75" s="49">
        <v>6</v>
      </c>
      <c r="G75" s="51">
        <f>D75*E75+F75</f>
        <v>2057.4630000000002</v>
      </c>
      <c r="H75" s="10"/>
      <c r="I75" s="10"/>
      <c r="J75" s="10"/>
      <c r="K75" s="10"/>
      <c r="L75" s="10"/>
    </row>
    <row r="76" spans="1:15" ht="15.75">
      <c r="A76" s="16" t="s">
        <v>35</v>
      </c>
      <c r="B76" s="33"/>
      <c r="C76" s="33"/>
      <c r="D76" s="33"/>
      <c r="E76" s="39"/>
      <c r="F76" s="36"/>
      <c r="G76" s="34"/>
      <c r="H76" s="10"/>
      <c r="I76" s="10"/>
      <c r="J76" s="10"/>
      <c r="K76" s="10"/>
      <c r="L76" s="10"/>
    </row>
    <row r="77" spans="1:15" ht="45">
      <c r="A77" s="45" t="s">
        <v>50</v>
      </c>
      <c r="B77" s="33">
        <v>36.248330000000003</v>
      </c>
      <c r="C77" s="33">
        <v>4.7809299999999997</v>
      </c>
      <c r="D77" s="33">
        <f>B77+C77</f>
        <v>41.029260000000001</v>
      </c>
      <c r="E77" s="39">
        <v>50</v>
      </c>
      <c r="F77" s="36">
        <v>6</v>
      </c>
      <c r="G77" s="34">
        <f>D77*E77+F77</f>
        <v>2057.4630000000002</v>
      </c>
      <c r="H77" s="10"/>
      <c r="I77" s="10"/>
      <c r="J77" s="10"/>
      <c r="K77" s="10"/>
      <c r="L77" s="10"/>
    </row>
    <row r="78" spans="1:15" ht="45">
      <c r="A78" s="45" t="s">
        <v>53</v>
      </c>
      <c r="B78" s="17" t="s">
        <v>17</v>
      </c>
      <c r="C78" s="17" t="s">
        <v>17</v>
      </c>
      <c r="D78" s="17" t="s">
        <v>17</v>
      </c>
      <c r="E78" s="17" t="s">
        <v>17</v>
      </c>
      <c r="F78" s="17" t="s">
        <v>17</v>
      </c>
      <c r="G78" s="17" t="s">
        <v>17</v>
      </c>
      <c r="H78" s="10"/>
      <c r="I78" s="10"/>
      <c r="J78" s="10"/>
      <c r="K78" s="10"/>
      <c r="L78" s="10"/>
    </row>
    <row r="79" spans="1:15" ht="105">
      <c r="A79" s="60" t="s">
        <v>52</v>
      </c>
      <c r="B79" s="17" t="s">
        <v>17</v>
      </c>
      <c r="C79" s="17" t="s">
        <v>17</v>
      </c>
      <c r="D79" s="17" t="s">
        <v>17</v>
      </c>
      <c r="E79" s="17" t="s">
        <v>17</v>
      </c>
      <c r="F79" s="17" t="s">
        <v>17</v>
      </c>
      <c r="G79" s="17" t="s">
        <v>17</v>
      </c>
      <c r="H79" s="10"/>
      <c r="I79" s="10"/>
      <c r="J79" s="10"/>
      <c r="K79" s="10"/>
      <c r="L79" s="10"/>
    </row>
    <row r="80" spans="1:15" ht="60">
      <c r="A80" s="44" t="s">
        <v>47</v>
      </c>
      <c r="B80" s="17" t="s">
        <v>17</v>
      </c>
      <c r="C80" s="17" t="s">
        <v>17</v>
      </c>
      <c r="D80" s="17" t="s">
        <v>17</v>
      </c>
      <c r="E80" s="17" t="s">
        <v>17</v>
      </c>
      <c r="F80" s="17" t="s">
        <v>17</v>
      </c>
      <c r="G80" s="17" t="s">
        <v>17</v>
      </c>
      <c r="H80" s="10"/>
      <c r="I80" s="10"/>
      <c r="J80" s="10"/>
      <c r="K80" s="10"/>
      <c r="L80" s="10"/>
    </row>
    <row r="81" spans="1:12" ht="90">
      <c r="A81" s="45" t="s">
        <v>48</v>
      </c>
      <c r="B81" s="17" t="s">
        <v>17</v>
      </c>
      <c r="C81" s="17" t="s">
        <v>17</v>
      </c>
      <c r="D81" s="17" t="s">
        <v>17</v>
      </c>
      <c r="E81" s="17" t="s">
        <v>17</v>
      </c>
      <c r="F81" s="17" t="s">
        <v>17</v>
      </c>
      <c r="G81" s="17" t="s">
        <v>17</v>
      </c>
      <c r="H81" s="10"/>
      <c r="I81" s="10"/>
      <c r="J81" s="10"/>
      <c r="K81" s="10"/>
      <c r="L81" s="10"/>
    </row>
    <row r="82" spans="1:12" ht="90">
      <c r="A82" s="44" t="s">
        <v>49</v>
      </c>
      <c r="B82" s="17" t="s">
        <v>17</v>
      </c>
      <c r="C82" s="17" t="s">
        <v>17</v>
      </c>
      <c r="D82" s="17" t="s">
        <v>17</v>
      </c>
      <c r="E82" s="17" t="s">
        <v>17</v>
      </c>
      <c r="F82" s="17" t="s">
        <v>17</v>
      </c>
      <c r="G82" s="17" t="s">
        <v>17</v>
      </c>
      <c r="H82" s="10"/>
      <c r="I82" s="10"/>
      <c r="J82" s="10"/>
      <c r="K82" s="10"/>
      <c r="L82" s="10"/>
    </row>
    <row r="83" spans="1:12" ht="15.75">
      <c r="A83" s="46" t="s">
        <v>22</v>
      </c>
      <c r="B83" s="49"/>
      <c r="C83" s="49"/>
      <c r="D83" s="49"/>
      <c r="E83" s="55"/>
      <c r="F83" s="57"/>
      <c r="G83" s="51"/>
      <c r="H83" s="10"/>
      <c r="I83" s="10"/>
      <c r="J83" s="10"/>
      <c r="K83" s="10"/>
      <c r="L83" s="10"/>
    </row>
    <row r="84" spans="1:12" ht="42.75">
      <c r="A84" s="58" t="s">
        <v>21</v>
      </c>
      <c r="B84" s="49">
        <v>2.4373399999999998</v>
      </c>
      <c r="C84" s="49">
        <v>4.09117</v>
      </c>
      <c r="D84" s="49">
        <f>B84+C84</f>
        <v>6.5285099999999998</v>
      </c>
      <c r="E84" s="55">
        <v>200</v>
      </c>
      <c r="F84" s="57">
        <v>21.766179999999999</v>
      </c>
      <c r="G84" s="51">
        <f>D84*E84+F84</f>
        <v>1327.4681800000001</v>
      </c>
      <c r="H84" s="10"/>
      <c r="I84" s="10"/>
      <c r="J84" s="10"/>
      <c r="K84" s="10"/>
      <c r="L84" s="10"/>
    </row>
    <row r="85" spans="1:12" ht="15.75">
      <c r="A85" s="46" t="s">
        <v>32</v>
      </c>
      <c r="B85" s="49"/>
      <c r="C85" s="49"/>
      <c r="D85" s="49"/>
      <c r="E85" s="55"/>
      <c r="F85" s="56"/>
      <c r="G85" s="51"/>
      <c r="H85" s="10"/>
      <c r="I85" s="10"/>
      <c r="J85" s="10"/>
      <c r="K85" s="10"/>
      <c r="L85" s="10"/>
    </row>
    <row r="86" spans="1:12" ht="15.75">
      <c r="A86" s="58" t="s">
        <v>33</v>
      </c>
      <c r="B86" s="49">
        <v>6.9055900000000001</v>
      </c>
      <c r="C86" s="49">
        <v>4.18405</v>
      </c>
      <c r="D86" s="49">
        <f>B86+C86</f>
        <v>11.089639999999999</v>
      </c>
      <c r="E86" s="55">
        <v>125</v>
      </c>
      <c r="F86" s="57">
        <v>15.64231</v>
      </c>
      <c r="G86" s="51">
        <f>D86*E86+F86</f>
        <v>1401.8473099999999</v>
      </c>
      <c r="H86" s="10"/>
      <c r="I86" s="10"/>
      <c r="J86" s="10"/>
      <c r="K86" s="10"/>
      <c r="L86" s="10"/>
    </row>
    <row r="87" spans="1:12" ht="15.75">
      <c r="A87" s="52" t="s">
        <v>34</v>
      </c>
      <c r="B87" s="49"/>
      <c r="C87" s="49"/>
      <c r="D87" s="49"/>
      <c r="E87" s="55"/>
      <c r="F87" s="57"/>
      <c r="G87" s="51"/>
      <c r="H87" s="10"/>
      <c r="I87" s="10"/>
      <c r="J87" s="10"/>
      <c r="K87" s="10"/>
      <c r="L87" s="10"/>
    </row>
    <row r="88" spans="1:12" ht="15.75">
      <c r="A88" s="59" t="s">
        <v>24</v>
      </c>
      <c r="B88" s="49">
        <v>2.9019499999999998</v>
      </c>
      <c r="C88" s="49">
        <v>0.30126999999999998</v>
      </c>
      <c r="D88" s="49">
        <f>B88+C88</f>
        <v>3.20322</v>
      </c>
      <c r="E88" s="55">
        <v>671</v>
      </c>
      <c r="F88" s="57">
        <v>61.113869999999999</v>
      </c>
      <c r="G88" s="51">
        <f>D88*E88+F88</f>
        <v>2210.4744900000001</v>
      </c>
      <c r="H88" s="10"/>
      <c r="I88" s="10"/>
      <c r="J88" s="10"/>
      <c r="K88" s="10"/>
      <c r="L88" s="10"/>
    </row>
    <row r="89" spans="1:12" ht="29.25" thickBot="1">
      <c r="A89" s="20" t="s">
        <v>28</v>
      </c>
      <c r="B89" s="37">
        <f>B58+B67+B75+B84+B86+B88</f>
        <v>48.493210000000005</v>
      </c>
      <c r="C89" s="37">
        <f>C58+C67+C75+C84+C86+C88</f>
        <v>13.357419999999999</v>
      </c>
      <c r="D89" s="37">
        <f>D58+D75+D67+D84+D86+D88</f>
        <v>61.850629999999995</v>
      </c>
      <c r="E89" s="40">
        <f>E58+E67+E75+E84+E86+E88</f>
        <v>1722</v>
      </c>
      <c r="F89" s="37">
        <f>F58+F67+F75+F84+F86+F88</f>
        <v>104.52235999999999</v>
      </c>
      <c r="G89" s="37">
        <f>G58+G67+G75+G84+G86+G88</f>
        <v>34809.566279999999</v>
      </c>
      <c r="H89" s="28"/>
      <c r="I89" s="10"/>
      <c r="J89" s="10"/>
    </row>
    <row r="90" spans="1:12" ht="15.75">
      <c r="A90" s="61" t="s">
        <v>15</v>
      </c>
      <c r="B90" s="64"/>
      <c r="C90" s="64"/>
      <c r="D90" s="64"/>
      <c r="E90" s="64"/>
      <c r="F90" s="64"/>
      <c r="G90" s="65"/>
      <c r="H90" s="10"/>
      <c r="I90" s="10"/>
      <c r="J90" s="10"/>
    </row>
    <row r="91" spans="1:12" ht="42.6" customHeight="1">
      <c r="A91" s="48" t="s">
        <v>16</v>
      </c>
      <c r="B91" s="49"/>
      <c r="C91" s="49"/>
      <c r="D91" s="49"/>
      <c r="E91" s="50">
        <v>330</v>
      </c>
      <c r="F91" s="49"/>
      <c r="G91" s="51">
        <f>G93+G95+G98</f>
        <v>13577.789509999999</v>
      </c>
      <c r="H91" s="9"/>
      <c r="I91" s="10"/>
      <c r="J91" s="10"/>
    </row>
    <row r="92" spans="1:12" ht="42.6" customHeight="1">
      <c r="A92" s="16" t="s">
        <v>35</v>
      </c>
      <c r="B92" s="33"/>
      <c r="C92" s="33"/>
      <c r="D92" s="33"/>
      <c r="E92" s="38"/>
      <c r="F92" s="33"/>
      <c r="G92" s="34"/>
      <c r="H92" s="9"/>
      <c r="I92" s="10"/>
      <c r="J92" s="10"/>
    </row>
    <row r="93" spans="1:12" ht="42.6" customHeight="1">
      <c r="A93" s="45" t="s">
        <v>36</v>
      </c>
      <c r="B93" s="33">
        <v>36.580410000000001</v>
      </c>
      <c r="C93" s="33">
        <v>4.7912699999999999</v>
      </c>
      <c r="D93" s="33">
        <f>B93+C93</f>
        <v>41.371679999999998</v>
      </c>
      <c r="E93" s="38">
        <v>326</v>
      </c>
      <c r="F93" s="33">
        <v>42.306330000000003</v>
      </c>
      <c r="G93" s="34">
        <f>D93*E93+F93</f>
        <v>13529.474009999998</v>
      </c>
      <c r="H93" s="9"/>
      <c r="I93" s="10"/>
      <c r="J93" s="10"/>
    </row>
    <row r="94" spans="1:12" ht="42.6" customHeight="1">
      <c r="A94" s="44" t="s">
        <v>37</v>
      </c>
      <c r="B94" s="17" t="s">
        <v>17</v>
      </c>
      <c r="C94" s="17" t="s">
        <v>17</v>
      </c>
      <c r="D94" s="17" t="s">
        <v>17</v>
      </c>
      <c r="E94" s="17" t="s">
        <v>17</v>
      </c>
      <c r="F94" s="17" t="s">
        <v>17</v>
      </c>
      <c r="G94" s="17" t="s">
        <v>17</v>
      </c>
      <c r="H94" s="9"/>
      <c r="I94" s="10"/>
      <c r="J94" s="10"/>
    </row>
    <row r="95" spans="1:12" ht="42.6" customHeight="1">
      <c r="A95" s="45" t="s">
        <v>38</v>
      </c>
      <c r="B95" s="33">
        <v>10.85</v>
      </c>
      <c r="C95" s="33">
        <v>2.4653200000000002</v>
      </c>
      <c r="D95" s="33">
        <f>B95+C95</f>
        <v>13.31532</v>
      </c>
      <c r="E95" s="38">
        <v>3</v>
      </c>
      <c r="F95" s="33">
        <v>0.39662999999999998</v>
      </c>
      <c r="G95" s="34">
        <f>D95*E95+F95</f>
        <v>40.342590000000001</v>
      </c>
      <c r="H95" s="9"/>
      <c r="I95" s="10"/>
      <c r="J95" s="10"/>
    </row>
    <row r="96" spans="1:12" ht="42.6" customHeight="1">
      <c r="A96" s="44" t="s">
        <v>39</v>
      </c>
      <c r="B96" s="17" t="s">
        <v>17</v>
      </c>
      <c r="C96" s="17" t="s">
        <v>17</v>
      </c>
      <c r="D96" s="17" t="s">
        <v>17</v>
      </c>
      <c r="E96" s="17" t="s">
        <v>17</v>
      </c>
      <c r="F96" s="17" t="s">
        <v>17</v>
      </c>
      <c r="G96" s="17" t="s">
        <v>17</v>
      </c>
      <c r="H96" s="9"/>
      <c r="I96" s="10"/>
      <c r="J96" s="10"/>
    </row>
    <row r="97" spans="1:10" ht="42.6" customHeight="1">
      <c r="A97" s="45" t="s">
        <v>40</v>
      </c>
      <c r="B97" s="17" t="s">
        <v>17</v>
      </c>
      <c r="C97" s="17" t="s">
        <v>17</v>
      </c>
      <c r="D97" s="17" t="s">
        <v>17</v>
      </c>
      <c r="E97" s="17" t="s">
        <v>17</v>
      </c>
      <c r="F97" s="17" t="s">
        <v>17</v>
      </c>
      <c r="G97" s="17" t="s">
        <v>17</v>
      </c>
      <c r="H97" s="9"/>
      <c r="I97" s="10"/>
      <c r="J97" s="10"/>
    </row>
    <row r="98" spans="1:10" ht="42.6" customHeight="1">
      <c r="A98" s="44" t="s">
        <v>41</v>
      </c>
      <c r="B98" s="33">
        <v>6.51</v>
      </c>
      <c r="C98" s="33">
        <v>1.4629099999999999</v>
      </c>
      <c r="D98" s="33">
        <f>B98+C98</f>
        <v>7.9729099999999997</v>
      </c>
      <c r="E98" s="38">
        <v>1</v>
      </c>
      <c r="F98" s="17" t="s">
        <v>17</v>
      </c>
      <c r="G98" s="34">
        <f>D98*E98</f>
        <v>7.9729099999999997</v>
      </c>
      <c r="H98" s="9"/>
      <c r="I98" s="10"/>
      <c r="J98" s="10"/>
    </row>
    <row r="99" spans="1:10" ht="15.75">
      <c r="A99" s="52" t="s">
        <v>18</v>
      </c>
      <c r="B99" s="53"/>
      <c r="C99" s="49"/>
      <c r="D99" s="49"/>
      <c r="E99" s="54"/>
      <c r="F99" s="49"/>
      <c r="G99" s="62"/>
      <c r="H99" s="10"/>
      <c r="I99" s="10"/>
      <c r="J99" s="10"/>
    </row>
    <row r="100" spans="1:10" ht="48.75" customHeight="1">
      <c r="A100" s="48" t="s">
        <v>19</v>
      </c>
      <c r="B100" s="49"/>
      <c r="C100" s="49"/>
      <c r="D100" s="49"/>
      <c r="E100" s="55">
        <v>346</v>
      </c>
      <c r="F100" s="49"/>
      <c r="G100" s="51">
        <f>G102+G103+G106</f>
        <v>14234.523790000001</v>
      </c>
      <c r="H100" s="9"/>
      <c r="I100" s="10"/>
      <c r="J100" s="10"/>
    </row>
    <row r="101" spans="1:10" ht="48.75" customHeight="1">
      <c r="A101" s="16" t="s">
        <v>35</v>
      </c>
      <c r="B101" s="33"/>
      <c r="C101" s="33"/>
      <c r="D101" s="33"/>
      <c r="E101" s="39"/>
      <c r="F101" s="35"/>
      <c r="G101" s="34"/>
      <c r="H101" s="9"/>
      <c r="I101" s="10"/>
      <c r="J101" s="10"/>
    </row>
    <row r="102" spans="1:10" ht="48.75" customHeight="1">
      <c r="A102" s="45" t="s">
        <v>42</v>
      </c>
      <c r="B102" s="33">
        <v>36.667749999999998</v>
      </c>
      <c r="C102" s="33">
        <v>4.79711</v>
      </c>
      <c r="D102" s="33">
        <f>B102+C102</f>
        <v>41.464860000000002</v>
      </c>
      <c r="E102" s="38">
        <v>341</v>
      </c>
      <c r="F102" s="33">
        <v>45.232750000000003</v>
      </c>
      <c r="G102" s="33">
        <f>D102*E102+F102</f>
        <v>14184.75001</v>
      </c>
      <c r="H102" s="9"/>
      <c r="I102" s="10"/>
      <c r="J102" s="10"/>
    </row>
    <row r="103" spans="1:10" ht="48.75" customHeight="1">
      <c r="A103" s="45" t="s">
        <v>43</v>
      </c>
      <c r="B103" s="33">
        <v>10.85</v>
      </c>
      <c r="C103" s="33">
        <v>2.4633400000000001</v>
      </c>
      <c r="D103" s="33">
        <f>B103+C103</f>
        <v>13.31334</v>
      </c>
      <c r="E103" s="38">
        <v>3</v>
      </c>
      <c r="F103" s="33">
        <v>0.39794000000000002</v>
      </c>
      <c r="G103" s="33">
        <f>D103*E103+F103</f>
        <v>40.337960000000002</v>
      </c>
      <c r="H103" s="9"/>
      <c r="I103" s="10"/>
      <c r="J103" s="10"/>
    </row>
    <row r="104" spans="1:10" ht="48.75" customHeight="1">
      <c r="A104" s="60" t="s">
        <v>51</v>
      </c>
      <c r="B104" s="17" t="s">
        <v>17</v>
      </c>
      <c r="C104" s="17" t="s">
        <v>17</v>
      </c>
      <c r="D104" s="17" t="s">
        <v>17</v>
      </c>
      <c r="E104" s="38" t="s">
        <v>17</v>
      </c>
      <c r="F104" s="17" t="s">
        <v>17</v>
      </c>
      <c r="G104" s="17" t="s">
        <v>17</v>
      </c>
      <c r="H104" s="9"/>
      <c r="I104" s="10"/>
      <c r="J104" s="10"/>
    </row>
    <row r="105" spans="1:10" ht="48.75" customHeight="1">
      <c r="A105" s="60" t="s">
        <v>44</v>
      </c>
      <c r="B105" s="17" t="s">
        <v>17</v>
      </c>
      <c r="C105" s="17" t="s">
        <v>17</v>
      </c>
      <c r="D105" s="17" t="s">
        <v>17</v>
      </c>
      <c r="E105" s="38" t="s">
        <v>17</v>
      </c>
      <c r="F105" s="17" t="s">
        <v>17</v>
      </c>
      <c r="G105" s="17" t="s">
        <v>17</v>
      </c>
      <c r="H105" s="9"/>
      <c r="I105" s="10"/>
      <c r="J105" s="10"/>
    </row>
    <row r="106" spans="1:10" ht="48.75" customHeight="1">
      <c r="A106" s="44" t="s">
        <v>45</v>
      </c>
      <c r="B106" s="33">
        <v>3.2549999999999999</v>
      </c>
      <c r="C106" s="33">
        <v>1.4629099999999999</v>
      </c>
      <c r="D106" s="33">
        <f>B106+C106</f>
        <v>4.7179099999999998</v>
      </c>
      <c r="E106" s="38">
        <v>2</v>
      </c>
      <c r="F106" s="17" t="s">
        <v>17</v>
      </c>
      <c r="G106" s="33">
        <f>D106*E106</f>
        <v>9.4358199999999997</v>
      </c>
      <c r="H106" s="9"/>
      <c r="I106" s="10"/>
      <c r="J106" s="10"/>
    </row>
    <row r="107" spans="1:10" ht="16.5" customHeight="1">
      <c r="A107" s="46" t="s">
        <v>20</v>
      </c>
      <c r="B107" s="49"/>
      <c r="C107" s="49"/>
      <c r="D107" s="49"/>
      <c r="E107" s="55"/>
      <c r="F107" s="49"/>
      <c r="G107" s="62"/>
      <c r="H107" s="9"/>
      <c r="I107" s="10"/>
      <c r="J107" s="10"/>
    </row>
    <row r="108" spans="1:10" ht="59.25" customHeight="1">
      <c r="A108" s="48" t="s">
        <v>21</v>
      </c>
      <c r="B108" s="49">
        <v>36.248330000000003</v>
      </c>
      <c r="C108" s="49">
        <v>4.7809299999999997</v>
      </c>
      <c r="D108" s="49">
        <f>B108+C108</f>
        <v>41.029260000000001</v>
      </c>
      <c r="E108" s="55">
        <v>50</v>
      </c>
      <c r="F108" s="49">
        <v>6</v>
      </c>
      <c r="G108" s="51">
        <f>D108*E108+F108</f>
        <v>2057.4630000000002</v>
      </c>
      <c r="H108" s="9"/>
      <c r="I108" s="10"/>
      <c r="J108" s="10"/>
    </row>
    <row r="109" spans="1:10" ht="59.25" customHeight="1">
      <c r="A109" s="16" t="s">
        <v>35</v>
      </c>
      <c r="B109" s="33"/>
      <c r="C109" s="33"/>
      <c r="D109" s="33"/>
      <c r="E109" s="39"/>
      <c r="F109" s="36"/>
      <c r="G109" s="34"/>
      <c r="H109" s="9"/>
      <c r="I109" s="10"/>
      <c r="J109" s="10"/>
    </row>
    <row r="110" spans="1:10" ht="59.25" customHeight="1">
      <c r="A110" s="45" t="s">
        <v>50</v>
      </c>
      <c r="B110" s="33">
        <v>36.248330000000003</v>
      </c>
      <c r="C110" s="33">
        <v>4.7809299999999997</v>
      </c>
      <c r="D110" s="33">
        <f>B110+C110</f>
        <v>41.029260000000001</v>
      </c>
      <c r="E110" s="39">
        <v>50</v>
      </c>
      <c r="F110" s="36">
        <v>6</v>
      </c>
      <c r="G110" s="34">
        <f>D110*E110+F110</f>
        <v>2057.4630000000002</v>
      </c>
      <c r="H110" s="9"/>
      <c r="I110" s="10"/>
      <c r="J110" s="10"/>
    </row>
    <row r="111" spans="1:10" ht="59.25" customHeight="1">
      <c r="A111" s="45" t="s">
        <v>53</v>
      </c>
      <c r="B111" s="17" t="s">
        <v>17</v>
      </c>
      <c r="C111" s="17" t="s">
        <v>17</v>
      </c>
      <c r="D111" s="17" t="s">
        <v>17</v>
      </c>
      <c r="E111" s="17" t="s">
        <v>17</v>
      </c>
      <c r="F111" s="17" t="s">
        <v>17</v>
      </c>
      <c r="G111" s="17" t="s">
        <v>17</v>
      </c>
      <c r="H111" s="9"/>
      <c r="I111" s="10"/>
      <c r="J111" s="10"/>
    </row>
    <row r="112" spans="1:10" ht="59.25" customHeight="1">
      <c r="A112" s="60" t="s">
        <v>52</v>
      </c>
      <c r="B112" s="17" t="s">
        <v>17</v>
      </c>
      <c r="C112" s="17" t="s">
        <v>17</v>
      </c>
      <c r="D112" s="17" t="s">
        <v>17</v>
      </c>
      <c r="E112" s="17" t="s">
        <v>17</v>
      </c>
      <c r="F112" s="17" t="s">
        <v>17</v>
      </c>
      <c r="G112" s="17" t="s">
        <v>17</v>
      </c>
      <c r="H112" s="9"/>
      <c r="I112" s="10"/>
      <c r="J112" s="10"/>
    </row>
    <row r="113" spans="1:10" ht="59.25" customHeight="1">
      <c r="A113" s="44" t="s">
        <v>47</v>
      </c>
      <c r="B113" s="17" t="s">
        <v>17</v>
      </c>
      <c r="C113" s="17" t="s">
        <v>17</v>
      </c>
      <c r="D113" s="17" t="s">
        <v>17</v>
      </c>
      <c r="E113" s="17" t="s">
        <v>17</v>
      </c>
      <c r="F113" s="17" t="s">
        <v>17</v>
      </c>
      <c r="G113" s="17" t="s">
        <v>17</v>
      </c>
      <c r="H113" s="9"/>
      <c r="I113" s="10"/>
      <c r="J113" s="10"/>
    </row>
    <row r="114" spans="1:10" ht="59.25" customHeight="1">
      <c r="A114" s="45" t="s">
        <v>48</v>
      </c>
      <c r="B114" s="17" t="s">
        <v>17</v>
      </c>
      <c r="C114" s="17" t="s">
        <v>17</v>
      </c>
      <c r="D114" s="17" t="s">
        <v>17</v>
      </c>
      <c r="E114" s="17" t="s">
        <v>17</v>
      </c>
      <c r="F114" s="17" t="s">
        <v>17</v>
      </c>
      <c r="G114" s="17" t="s">
        <v>17</v>
      </c>
      <c r="H114" s="9"/>
      <c r="I114" s="10"/>
      <c r="J114" s="10"/>
    </row>
    <row r="115" spans="1:10" ht="59.25" customHeight="1">
      <c r="A115" s="44" t="s">
        <v>49</v>
      </c>
      <c r="B115" s="17" t="s">
        <v>17</v>
      </c>
      <c r="C115" s="17" t="s">
        <v>17</v>
      </c>
      <c r="D115" s="17" t="s">
        <v>17</v>
      </c>
      <c r="E115" s="17" t="s">
        <v>17</v>
      </c>
      <c r="F115" s="17" t="s">
        <v>17</v>
      </c>
      <c r="G115" s="17" t="s">
        <v>17</v>
      </c>
      <c r="H115" s="9"/>
      <c r="I115" s="10"/>
      <c r="J115" s="10"/>
    </row>
    <row r="116" spans="1:10" ht="28.5" customHeight="1">
      <c r="A116" s="63" t="s">
        <v>22</v>
      </c>
      <c r="B116" s="49"/>
      <c r="C116" s="49"/>
      <c r="D116" s="49"/>
      <c r="E116" s="55"/>
      <c r="F116" s="57"/>
      <c r="G116" s="51"/>
      <c r="H116" s="10"/>
      <c r="I116" s="10"/>
      <c r="J116" s="10"/>
    </row>
    <row r="117" spans="1:10" ht="42.75">
      <c r="A117" s="58" t="s">
        <v>21</v>
      </c>
      <c r="B117" s="49">
        <v>2.4373399999999998</v>
      </c>
      <c r="C117" s="49">
        <v>4.09117</v>
      </c>
      <c r="D117" s="49">
        <f>B117+C117</f>
        <v>6.5285099999999998</v>
      </c>
      <c r="E117" s="55">
        <v>200</v>
      </c>
      <c r="F117" s="57">
        <v>21.766179999999999</v>
      </c>
      <c r="G117" s="51">
        <f>D117*E117+F117</f>
        <v>1327.4681800000001</v>
      </c>
    </row>
    <row r="118" spans="1:10" ht="15.75">
      <c r="A118" s="63" t="s">
        <v>32</v>
      </c>
      <c r="B118" s="49"/>
      <c r="C118" s="49"/>
      <c r="D118" s="49"/>
      <c r="E118" s="55"/>
      <c r="F118" s="56"/>
      <c r="G118" s="51"/>
    </row>
    <row r="119" spans="1:10" ht="15.75">
      <c r="A119" s="58" t="s">
        <v>33</v>
      </c>
      <c r="B119" s="49">
        <v>6.9055900000000001</v>
      </c>
      <c r="C119" s="49">
        <v>4.18405</v>
      </c>
      <c r="D119" s="49">
        <f>B119+C119</f>
        <v>11.089639999999999</v>
      </c>
      <c r="E119" s="55">
        <v>125</v>
      </c>
      <c r="F119" s="57">
        <v>15.64231</v>
      </c>
      <c r="G119" s="51">
        <f>D119*E119+F119</f>
        <v>1401.8473099999999</v>
      </c>
    </row>
    <row r="120" spans="1:10" ht="15.75">
      <c r="A120" s="59" t="s">
        <v>34</v>
      </c>
      <c r="B120" s="49"/>
      <c r="C120" s="49"/>
      <c r="D120" s="49"/>
      <c r="E120" s="55"/>
      <c r="F120" s="57"/>
      <c r="G120" s="51"/>
    </row>
    <row r="121" spans="1:10" ht="15.75">
      <c r="A121" s="59" t="s">
        <v>24</v>
      </c>
      <c r="B121" s="49">
        <v>2.9019499999999998</v>
      </c>
      <c r="C121" s="49">
        <v>0.30126999999999998</v>
      </c>
      <c r="D121" s="49">
        <f>B121+C121</f>
        <v>3.20322</v>
      </c>
      <c r="E121" s="55">
        <v>671</v>
      </c>
      <c r="F121" s="57">
        <v>61.113869999999999</v>
      </c>
      <c r="G121" s="51">
        <f>D121*E121+F121</f>
        <v>2210.4744900000001</v>
      </c>
    </row>
    <row r="122" spans="1:10" ht="29.25" thickBot="1">
      <c r="A122" s="20" t="s">
        <v>29</v>
      </c>
      <c r="B122" s="37">
        <f>B91+B100+B108+B117+B119+B121</f>
        <v>48.493210000000005</v>
      </c>
      <c r="C122" s="37">
        <f>C91+C100+C108+C117+C119+C121</f>
        <v>13.357419999999999</v>
      </c>
      <c r="D122" s="37">
        <f>D91+D108+D100+D117+D119+D121</f>
        <v>61.850629999999995</v>
      </c>
      <c r="E122" s="40">
        <f>E91+E100+E108+E117+E119+E121</f>
        <v>1722</v>
      </c>
      <c r="F122" s="37">
        <f>F91+F100+F108+F117+F119+F121</f>
        <v>104.52235999999999</v>
      </c>
      <c r="G122" s="37">
        <f>G91+G100+G108+G117+G119+G121</f>
        <v>34809.566279999999</v>
      </c>
    </row>
  </sheetData>
  <mergeCells count="5">
    <mergeCell ref="D2:G2"/>
    <mergeCell ref="D3:G3"/>
    <mergeCell ref="D4:G4"/>
    <mergeCell ref="A6:G6"/>
    <mergeCell ref="A7:G7"/>
  </mergeCells>
  <pageMargins left="0.70866141732283472" right="0.70866141732283472" top="0.74803149606299213" bottom="0.15748031496062992" header="0.31496062992125984" footer="0.31496062992125984"/>
  <pageSetup paperSize="9" scale="70" orientation="landscape" horizontalDpi="180" verticalDpi="180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User</cp:lastModifiedBy>
  <cp:lastPrinted>2016-02-15T13:41:44Z</cp:lastPrinted>
  <dcterms:created xsi:type="dcterms:W3CDTF">2016-01-21T08:44:11Z</dcterms:created>
  <dcterms:modified xsi:type="dcterms:W3CDTF">2016-02-16T15:27:46Z</dcterms:modified>
</cp:coreProperties>
</file>